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Sheet1!$A$1:$J$363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" i="1" l="1"/>
  <c r="M3" i="1"/>
  <c r="O3" i="1"/>
  <c r="B4" i="1"/>
  <c r="C4" i="1"/>
  <c r="D4" i="1"/>
  <c r="F4" i="1"/>
  <c r="G4" i="1"/>
  <c r="H4" i="1"/>
  <c r="I4" i="1"/>
  <c r="J4" i="1"/>
  <c r="M4" i="1"/>
  <c r="B5" i="1"/>
  <c r="C5" i="1"/>
  <c r="D5" i="1"/>
  <c r="F5" i="1"/>
  <c r="G5" i="1"/>
  <c r="H5" i="1"/>
  <c r="I5" i="1"/>
  <c r="J5" i="1"/>
  <c r="M5" i="1"/>
  <c r="B6" i="1"/>
  <c r="C6" i="1"/>
  <c r="D6" i="1"/>
  <c r="F6" i="1"/>
  <c r="G6" i="1"/>
  <c r="H6" i="1"/>
  <c r="I6" i="1"/>
  <c r="J6" i="1"/>
  <c r="M6" i="1"/>
  <c r="B7" i="1"/>
  <c r="C7" i="1"/>
  <c r="D7" i="1"/>
  <c r="F7" i="1"/>
  <c r="G7" i="1"/>
  <c r="H7" i="1"/>
  <c r="I7" i="1"/>
  <c r="J7" i="1"/>
  <c r="M7" i="1"/>
  <c r="B8" i="1"/>
  <c r="C8" i="1"/>
  <c r="D8" i="1"/>
  <c r="F8" i="1"/>
  <c r="G8" i="1"/>
  <c r="H8" i="1"/>
  <c r="I8" i="1"/>
  <c r="J8" i="1"/>
  <c r="M8" i="1"/>
  <c r="B9" i="1"/>
  <c r="C9" i="1"/>
  <c r="D9" i="1"/>
  <c r="F9" i="1"/>
  <c r="G9" i="1"/>
  <c r="H9" i="1"/>
  <c r="I9" i="1"/>
  <c r="J9" i="1"/>
  <c r="M9" i="1"/>
  <c r="B10" i="1"/>
  <c r="C10" i="1"/>
  <c r="D10" i="1"/>
  <c r="F10" i="1"/>
  <c r="G10" i="1"/>
  <c r="H10" i="1"/>
  <c r="I10" i="1"/>
  <c r="J10" i="1"/>
  <c r="M10" i="1"/>
  <c r="B11" i="1"/>
  <c r="C11" i="1"/>
  <c r="D11" i="1"/>
  <c r="F11" i="1"/>
  <c r="G11" i="1"/>
  <c r="H11" i="1"/>
  <c r="I11" i="1"/>
  <c r="J11" i="1"/>
  <c r="M11" i="1"/>
  <c r="B12" i="1"/>
  <c r="C12" i="1"/>
  <c r="D12" i="1"/>
  <c r="F12" i="1"/>
  <c r="G12" i="1"/>
  <c r="H12" i="1"/>
  <c r="I12" i="1"/>
  <c r="J12" i="1"/>
  <c r="M12" i="1"/>
  <c r="B13" i="1"/>
  <c r="C13" i="1"/>
  <c r="D13" i="1"/>
  <c r="F13" i="1"/>
  <c r="G13" i="1"/>
  <c r="H13" i="1"/>
  <c r="I13" i="1"/>
  <c r="J13" i="1"/>
  <c r="M13" i="1"/>
  <c r="B14" i="1"/>
  <c r="C14" i="1"/>
  <c r="D14" i="1"/>
  <c r="F14" i="1"/>
  <c r="G14" i="1"/>
  <c r="H14" i="1"/>
  <c r="I14" i="1"/>
  <c r="J14" i="1"/>
  <c r="M14" i="1"/>
  <c r="B15" i="1"/>
  <c r="C15" i="1"/>
  <c r="D15" i="1"/>
  <c r="F15" i="1"/>
  <c r="G15" i="1"/>
  <c r="H15" i="1"/>
  <c r="I15" i="1"/>
  <c r="J15" i="1"/>
  <c r="M15" i="1"/>
  <c r="B16" i="1"/>
  <c r="C16" i="1"/>
  <c r="D16" i="1"/>
  <c r="F16" i="1"/>
  <c r="G16" i="1"/>
  <c r="H16" i="1"/>
  <c r="I16" i="1"/>
  <c r="J16" i="1"/>
  <c r="M16" i="1"/>
  <c r="B17" i="1"/>
  <c r="C17" i="1"/>
  <c r="D17" i="1"/>
  <c r="F17" i="1"/>
  <c r="G17" i="1"/>
  <c r="H17" i="1"/>
  <c r="I17" i="1"/>
  <c r="J17" i="1"/>
  <c r="M17" i="1"/>
  <c r="B18" i="1"/>
  <c r="C18" i="1"/>
  <c r="D18" i="1"/>
  <c r="F18" i="1"/>
  <c r="G18" i="1"/>
  <c r="H18" i="1"/>
  <c r="I18" i="1"/>
  <c r="J18" i="1"/>
  <c r="M18" i="1"/>
  <c r="B19" i="1"/>
  <c r="C19" i="1"/>
  <c r="D19" i="1"/>
  <c r="F19" i="1"/>
  <c r="G19" i="1"/>
  <c r="H19" i="1"/>
  <c r="I19" i="1"/>
  <c r="J19" i="1"/>
  <c r="M19" i="1"/>
  <c r="B20" i="1"/>
  <c r="C20" i="1"/>
  <c r="D20" i="1"/>
  <c r="F20" i="1"/>
  <c r="G20" i="1"/>
  <c r="H20" i="1"/>
  <c r="I20" i="1"/>
  <c r="J20" i="1"/>
  <c r="M20" i="1"/>
  <c r="B21" i="1"/>
  <c r="C21" i="1"/>
  <c r="D21" i="1"/>
  <c r="F21" i="1"/>
  <c r="G21" i="1"/>
  <c r="H21" i="1"/>
  <c r="I21" i="1"/>
  <c r="J21" i="1"/>
  <c r="M21" i="1"/>
  <c r="B22" i="1"/>
  <c r="C22" i="1"/>
  <c r="D22" i="1"/>
  <c r="F22" i="1"/>
  <c r="G22" i="1"/>
  <c r="H22" i="1"/>
  <c r="I22" i="1"/>
  <c r="J22" i="1"/>
  <c r="M22" i="1"/>
  <c r="B23" i="1"/>
  <c r="C23" i="1"/>
  <c r="D23" i="1"/>
  <c r="F23" i="1"/>
  <c r="G23" i="1"/>
  <c r="H23" i="1"/>
  <c r="I23" i="1"/>
  <c r="J23" i="1"/>
  <c r="M23" i="1"/>
  <c r="B24" i="1"/>
  <c r="C24" i="1"/>
  <c r="D24" i="1"/>
  <c r="F24" i="1"/>
  <c r="G24" i="1"/>
  <c r="H24" i="1"/>
  <c r="I24" i="1"/>
  <c r="J24" i="1"/>
  <c r="M24" i="1"/>
  <c r="B25" i="1"/>
  <c r="C25" i="1"/>
  <c r="D25" i="1"/>
  <c r="F25" i="1"/>
  <c r="G25" i="1"/>
  <c r="H25" i="1"/>
  <c r="I25" i="1"/>
  <c r="J25" i="1"/>
  <c r="M25" i="1"/>
  <c r="B26" i="1"/>
  <c r="C26" i="1"/>
  <c r="D26" i="1"/>
  <c r="F26" i="1"/>
  <c r="G26" i="1"/>
  <c r="H26" i="1"/>
  <c r="I26" i="1"/>
  <c r="J26" i="1"/>
  <c r="M26" i="1"/>
  <c r="B27" i="1"/>
  <c r="C27" i="1"/>
  <c r="D27" i="1"/>
  <c r="F27" i="1"/>
  <c r="G27" i="1"/>
  <c r="H27" i="1"/>
  <c r="I27" i="1"/>
  <c r="J27" i="1"/>
  <c r="M27" i="1"/>
  <c r="B28" i="1"/>
  <c r="C28" i="1"/>
  <c r="D28" i="1"/>
  <c r="F28" i="1"/>
  <c r="G28" i="1"/>
  <c r="H28" i="1"/>
  <c r="I28" i="1"/>
  <c r="J28" i="1"/>
  <c r="M28" i="1"/>
  <c r="B29" i="1"/>
  <c r="C29" i="1"/>
  <c r="D29" i="1"/>
  <c r="F29" i="1"/>
  <c r="G29" i="1"/>
  <c r="H29" i="1"/>
  <c r="I29" i="1"/>
  <c r="J29" i="1"/>
  <c r="M29" i="1"/>
  <c r="B30" i="1"/>
  <c r="C30" i="1"/>
  <c r="D30" i="1"/>
  <c r="F30" i="1"/>
  <c r="G30" i="1"/>
  <c r="H30" i="1"/>
  <c r="I30" i="1"/>
  <c r="J30" i="1"/>
  <c r="M30" i="1"/>
  <c r="B31" i="1"/>
  <c r="C31" i="1"/>
  <c r="D31" i="1"/>
  <c r="F31" i="1"/>
  <c r="G31" i="1"/>
  <c r="H31" i="1"/>
  <c r="I31" i="1"/>
  <c r="J31" i="1"/>
  <c r="M31" i="1"/>
  <c r="B32" i="1"/>
  <c r="C32" i="1"/>
  <c r="D32" i="1"/>
  <c r="F32" i="1"/>
  <c r="G32" i="1"/>
  <c r="H32" i="1"/>
  <c r="I32" i="1"/>
  <c r="J32" i="1"/>
  <c r="M32" i="1"/>
  <c r="B33" i="1"/>
  <c r="C33" i="1"/>
  <c r="D33" i="1"/>
  <c r="F33" i="1"/>
  <c r="G33" i="1"/>
  <c r="H33" i="1"/>
  <c r="I33" i="1"/>
  <c r="J33" i="1"/>
  <c r="M33" i="1"/>
  <c r="B34" i="1"/>
  <c r="C34" i="1"/>
  <c r="D34" i="1"/>
  <c r="F34" i="1"/>
  <c r="G34" i="1"/>
  <c r="H34" i="1"/>
  <c r="I34" i="1"/>
  <c r="J34" i="1"/>
  <c r="M34" i="1"/>
  <c r="B35" i="1"/>
  <c r="C35" i="1"/>
  <c r="D35" i="1"/>
  <c r="F35" i="1"/>
  <c r="G35" i="1"/>
  <c r="H35" i="1"/>
  <c r="I35" i="1"/>
  <c r="J35" i="1"/>
  <c r="M35" i="1"/>
  <c r="B36" i="1"/>
  <c r="C36" i="1"/>
  <c r="D36" i="1"/>
  <c r="F36" i="1"/>
  <c r="G36" i="1"/>
  <c r="H36" i="1"/>
  <c r="I36" i="1"/>
  <c r="J36" i="1"/>
  <c r="M36" i="1"/>
  <c r="B37" i="1"/>
  <c r="C37" i="1"/>
  <c r="D37" i="1"/>
  <c r="F37" i="1"/>
  <c r="G37" i="1"/>
  <c r="H37" i="1"/>
  <c r="I37" i="1"/>
  <c r="J37" i="1"/>
  <c r="M37" i="1"/>
  <c r="B38" i="1"/>
  <c r="C38" i="1"/>
  <c r="D38" i="1"/>
  <c r="F38" i="1"/>
  <c r="G38" i="1"/>
  <c r="H38" i="1"/>
  <c r="I38" i="1"/>
  <c r="J38" i="1"/>
  <c r="M38" i="1"/>
  <c r="B39" i="1"/>
  <c r="C39" i="1"/>
  <c r="D39" i="1"/>
  <c r="F39" i="1"/>
  <c r="G39" i="1"/>
  <c r="H39" i="1"/>
  <c r="I39" i="1"/>
  <c r="J39" i="1"/>
  <c r="M39" i="1"/>
  <c r="B40" i="1"/>
  <c r="C40" i="1"/>
  <c r="D40" i="1"/>
  <c r="F40" i="1"/>
  <c r="G40" i="1"/>
  <c r="H40" i="1"/>
  <c r="I40" i="1"/>
  <c r="J40" i="1"/>
  <c r="M40" i="1"/>
  <c r="B41" i="1"/>
  <c r="C41" i="1"/>
  <c r="D41" i="1"/>
  <c r="F41" i="1"/>
  <c r="G41" i="1"/>
  <c r="H41" i="1"/>
  <c r="I41" i="1"/>
  <c r="J41" i="1"/>
  <c r="M41" i="1"/>
  <c r="B42" i="1"/>
  <c r="C42" i="1"/>
  <c r="D42" i="1"/>
  <c r="F42" i="1"/>
  <c r="G42" i="1"/>
  <c r="H42" i="1"/>
  <c r="I42" i="1"/>
  <c r="J42" i="1"/>
  <c r="M42" i="1"/>
  <c r="B43" i="1"/>
  <c r="C43" i="1"/>
  <c r="D43" i="1"/>
  <c r="F43" i="1"/>
  <c r="G43" i="1"/>
  <c r="H43" i="1"/>
  <c r="I43" i="1"/>
  <c r="J43" i="1"/>
  <c r="M43" i="1"/>
  <c r="B44" i="1"/>
  <c r="C44" i="1"/>
  <c r="D44" i="1"/>
  <c r="F44" i="1"/>
  <c r="G44" i="1"/>
  <c r="H44" i="1"/>
  <c r="I44" i="1"/>
  <c r="J44" i="1"/>
  <c r="M44" i="1"/>
  <c r="B45" i="1"/>
  <c r="C45" i="1"/>
  <c r="D45" i="1"/>
  <c r="F45" i="1"/>
  <c r="G45" i="1"/>
  <c r="H45" i="1"/>
  <c r="I45" i="1"/>
  <c r="J45" i="1"/>
  <c r="M45" i="1"/>
  <c r="B46" i="1"/>
  <c r="C46" i="1"/>
  <c r="D46" i="1"/>
  <c r="F46" i="1"/>
  <c r="G46" i="1"/>
  <c r="H46" i="1"/>
  <c r="I46" i="1"/>
  <c r="J46" i="1"/>
  <c r="M46" i="1"/>
  <c r="B47" i="1"/>
  <c r="C47" i="1"/>
  <c r="D47" i="1"/>
  <c r="F47" i="1"/>
  <c r="G47" i="1"/>
  <c r="H47" i="1"/>
  <c r="I47" i="1"/>
  <c r="J47" i="1"/>
  <c r="M47" i="1"/>
  <c r="B48" i="1"/>
  <c r="C48" i="1"/>
  <c r="D48" i="1"/>
  <c r="F48" i="1"/>
  <c r="G48" i="1"/>
  <c r="H48" i="1"/>
  <c r="I48" i="1"/>
  <c r="J48" i="1"/>
  <c r="M48" i="1"/>
  <c r="B49" i="1"/>
  <c r="C49" i="1"/>
  <c r="D49" i="1"/>
  <c r="F49" i="1"/>
  <c r="G49" i="1"/>
  <c r="H49" i="1"/>
  <c r="I49" i="1"/>
  <c r="J49" i="1"/>
  <c r="M49" i="1"/>
  <c r="B50" i="1"/>
  <c r="C50" i="1"/>
  <c r="D50" i="1"/>
  <c r="F50" i="1"/>
  <c r="G50" i="1"/>
  <c r="H50" i="1"/>
  <c r="I50" i="1"/>
  <c r="J50" i="1"/>
  <c r="M50" i="1"/>
  <c r="B51" i="1"/>
  <c r="C51" i="1"/>
  <c r="D51" i="1"/>
  <c r="F51" i="1"/>
  <c r="G51" i="1"/>
  <c r="H51" i="1"/>
  <c r="I51" i="1"/>
  <c r="J51" i="1"/>
  <c r="M51" i="1"/>
  <c r="B52" i="1"/>
  <c r="C52" i="1"/>
  <c r="D52" i="1"/>
  <c r="F52" i="1"/>
  <c r="G52" i="1"/>
  <c r="H52" i="1"/>
  <c r="I52" i="1"/>
  <c r="J52" i="1"/>
  <c r="M52" i="1"/>
  <c r="B53" i="1"/>
  <c r="C53" i="1"/>
  <c r="D53" i="1"/>
  <c r="F53" i="1"/>
  <c r="G53" i="1"/>
  <c r="H53" i="1"/>
  <c r="I53" i="1"/>
  <c r="J53" i="1"/>
  <c r="M53" i="1"/>
  <c r="B54" i="1"/>
  <c r="C54" i="1"/>
  <c r="D54" i="1"/>
  <c r="F54" i="1"/>
  <c r="G54" i="1"/>
  <c r="H54" i="1"/>
  <c r="I54" i="1"/>
  <c r="J54" i="1"/>
  <c r="M54" i="1"/>
  <c r="B55" i="1"/>
  <c r="C55" i="1"/>
  <c r="D55" i="1"/>
  <c r="F55" i="1"/>
  <c r="G55" i="1"/>
  <c r="H55" i="1"/>
  <c r="I55" i="1"/>
  <c r="J55" i="1"/>
  <c r="M55" i="1"/>
  <c r="B56" i="1"/>
  <c r="C56" i="1"/>
  <c r="D56" i="1"/>
  <c r="F56" i="1"/>
  <c r="G56" i="1"/>
  <c r="H56" i="1"/>
  <c r="I56" i="1"/>
  <c r="J56" i="1"/>
  <c r="M56" i="1"/>
  <c r="B57" i="1"/>
  <c r="C57" i="1"/>
  <c r="D57" i="1"/>
  <c r="F57" i="1"/>
  <c r="G57" i="1"/>
  <c r="H57" i="1"/>
  <c r="I57" i="1"/>
  <c r="J57" i="1"/>
  <c r="M57" i="1"/>
  <c r="B58" i="1"/>
  <c r="C58" i="1"/>
  <c r="D58" i="1"/>
  <c r="F58" i="1"/>
  <c r="G58" i="1"/>
  <c r="H58" i="1"/>
  <c r="I58" i="1"/>
  <c r="J58" i="1"/>
  <c r="M58" i="1"/>
  <c r="B59" i="1"/>
  <c r="C59" i="1"/>
  <c r="D59" i="1"/>
  <c r="F59" i="1"/>
  <c r="G59" i="1"/>
  <c r="H59" i="1"/>
  <c r="I59" i="1"/>
  <c r="J59" i="1"/>
  <c r="M59" i="1"/>
  <c r="B60" i="1"/>
  <c r="C60" i="1"/>
  <c r="D60" i="1"/>
  <c r="F60" i="1"/>
  <c r="G60" i="1"/>
  <c r="H60" i="1"/>
  <c r="I60" i="1"/>
  <c r="J60" i="1"/>
  <c r="M60" i="1"/>
  <c r="B61" i="1"/>
  <c r="C61" i="1"/>
  <c r="D61" i="1"/>
  <c r="F61" i="1"/>
  <c r="G61" i="1"/>
  <c r="H61" i="1"/>
  <c r="I61" i="1"/>
  <c r="J61" i="1"/>
  <c r="M61" i="1"/>
  <c r="B62" i="1"/>
  <c r="C62" i="1"/>
  <c r="D62" i="1"/>
  <c r="F62" i="1"/>
  <c r="G62" i="1"/>
  <c r="H62" i="1"/>
  <c r="I62" i="1"/>
  <c r="J62" i="1"/>
  <c r="M62" i="1"/>
  <c r="B63" i="1"/>
  <c r="C63" i="1"/>
  <c r="D63" i="1"/>
  <c r="F63" i="1"/>
  <c r="G63" i="1"/>
  <c r="H63" i="1"/>
  <c r="I63" i="1"/>
  <c r="J63" i="1"/>
  <c r="M63" i="1"/>
  <c r="B64" i="1"/>
  <c r="C64" i="1"/>
  <c r="D64" i="1"/>
  <c r="F64" i="1"/>
  <c r="G64" i="1"/>
  <c r="H64" i="1"/>
  <c r="I64" i="1"/>
  <c r="J64" i="1"/>
  <c r="M64" i="1"/>
  <c r="B65" i="1"/>
  <c r="C65" i="1"/>
  <c r="D65" i="1"/>
  <c r="F65" i="1"/>
  <c r="G65" i="1"/>
  <c r="H65" i="1"/>
  <c r="I65" i="1"/>
  <c r="J65" i="1"/>
  <c r="M65" i="1"/>
  <c r="B66" i="1"/>
  <c r="C66" i="1"/>
  <c r="D66" i="1"/>
  <c r="F66" i="1"/>
  <c r="G66" i="1"/>
  <c r="H66" i="1"/>
  <c r="I66" i="1"/>
  <c r="J66" i="1"/>
  <c r="M66" i="1"/>
  <c r="B67" i="1"/>
  <c r="C67" i="1"/>
  <c r="D67" i="1"/>
  <c r="F67" i="1"/>
  <c r="G67" i="1"/>
  <c r="H67" i="1"/>
  <c r="I67" i="1"/>
  <c r="J67" i="1"/>
  <c r="M67" i="1"/>
  <c r="B68" i="1"/>
  <c r="C68" i="1"/>
  <c r="D68" i="1"/>
  <c r="F68" i="1"/>
  <c r="G68" i="1"/>
  <c r="H68" i="1"/>
  <c r="I68" i="1"/>
  <c r="J68" i="1"/>
  <c r="M68" i="1"/>
  <c r="B69" i="1"/>
  <c r="C69" i="1"/>
  <c r="D69" i="1"/>
  <c r="F69" i="1"/>
  <c r="G69" i="1"/>
  <c r="H69" i="1"/>
  <c r="I69" i="1"/>
  <c r="J69" i="1"/>
  <c r="M69" i="1"/>
  <c r="B70" i="1"/>
  <c r="C70" i="1"/>
  <c r="D70" i="1"/>
  <c r="F70" i="1"/>
  <c r="G70" i="1"/>
  <c r="H70" i="1"/>
  <c r="I70" i="1"/>
  <c r="J70" i="1"/>
  <c r="M70" i="1"/>
  <c r="B71" i="1"/>
  <c r="C71" i="1"/>
  <c r="D71" i="1"/>
  <c r="F71" i="1"/>
  <c r="G71" i="1"/>
  <c r="H71" i="1"/>
  <c r="I71" i="1"/>
  <c r="J71" i="1"/>
  <c r="M71" i="1"/>
  <c r="B72" i="1"/>
  <c r="C72" i="1"/>
  <c r="D72" i="1"/>
  <c r="F72" i="1"/>
  <c r="G72" i="1"/>
  <c r="H72" i="1"/>
  <c r="I72" i="1"/>
  <c r="J72" i="1"/>
  <c r="M72" i="1"/>
  <c r="B73" i="1"/>
  <c r="C73" i="1"/>
  <c r="D73" i="1"/>
  <c r="F73" i="1"/>
  <c r="G73" i="1"/>
  <c r="H73" i="1"/>
  <c r="I73" i="1"/>
  <c r="J73" i="1"/>
  <c r="M73" i="1"/>
  <c r="B74" i="1"/>
  <c r="C74" i="1"/>
  <c r="D74" i="1"/>
  <c r="F74" i="1"/>
  <c r="G74" i="1"/>
  <c r="H74" i="1"/>
  <c r="I74" i="1"/>
  <c r="J74" i="1"/>
  <c r="M74" i="1"/>
  <c r="B75" i="1"/>
  <c r="C75" i="1"/>
  <c r="D75" i="1"/>
  <c r="F75" i="1"/>
  <c r="G75" i="1"/>
  <c r="H75" i="1"/>
  <c r="I75" i="1"/>
  <c r="J75" i="1"/>
  <c r="M75" i="1"/>
  <c r="B76" i="1"/>
  <c r="C76" i="1"/>
  <c r="D76" i="1"/>
  <c r="F76" i="1"/>
  <c r="G76" i="1"/>
  <c r="H76" i="1"/>
  <c r="I76" i="1"/>
  <c r="J76" i="1"/>
  <c r="M76" i="1"/>
  <c r="B77" i="1"/>
  <c r="C77" i="1"/>
  <c r="D77" i="1"/>
  <c r="F77" i="1"/>
  <c r="G77" i="1"/>
  <c r="H77" i="1"/>
  <c r="I77" i="1"/>
  <c r="J77" i="1"/>
  <c r="M77" i="1"/>
  <c r="B78" i="1"/>
  <c r="C78" i="1"/>
  <c r="D78" i="1"/>
  <c r="F78" i="1"/>
  <c r="G78" i="1"/>
  <c r="H78" i="1"/>
  <c r="I78" i="1"/>
  <c r="J78" i="1"/>
  <c r="M78" i="1"/>
  <c r="B79" i="1"/>
  <c r="C79" i="1"/>
  <c r="D79" i="1"/>
  <c r="F79" i="1"/>
  <c r="G79" i="1"/>
  <c r="H79" i="1"/>
  <c r="I79" i="1"/>
  <c r="J79" i="1"/>
  <c r="M79" i="1"/>
  <c r="B80" i="1"/>
  <c r="C80" i="1"/>
  <c r="D80" i="1"/>
  <c r="F80" i="1"/>
  <c r="G80" i="1"/>
  <c r="H80" i="1"/>
  <c r="I80" i="1"/>
  <c r="J80" i="1"/>
  <c r="M80" i="1"/>
  <c r="B81" i="1"/>
  <c r="C81" i="1"/>
  <c r="D81" i="1"/>
  <c r="F81" i="1"/>
  <c r="G81" i="1"/>
  <c r="H81" i="1"/>
  <c r="I81" i="1"/>
  <c r="J81" i="1"/>
  <c r="M81" i="1"/>
  <c r="B82" i="1"/>
  <c r="C82" i="1"/>
  <c r="D82" i="1"/>
  <c r="F82" i="1"/>
  <c r="G82" i="1"/>
  <c r="H82" i="1"/>
  <c r="I82" i="1"/>
  <c r="J82" i="1"/>
  <c r="M82" i="1"/>
  <c r="B83" i="1"/>
  <c r="C83" i="1"/>
  <c r="D83" i="1"/>
  <c r="F83" i="1"/>
  <c r="G83" i="1"/>
  <c r="H83" i="1"/>
  <c r="I83" i="1"/>
  <c r="J83" i="1"/>
  <c r="M83" i="1"/>
  <c r="B84" i="1"/>
  <c r="C84" i="1"/>
  <c r="D84" i="1"/>
  <c r="F84" i="1"/>
  <c r="G84" i="1"/>
  <c r="H84" i="1"/>
  <c r="I84" i="1"/>
  <c r="J84" i="1"/>
  <c r="M84" i="1"/>
  <c r="B85" i="1"/>
  <c r="C85" i="1"/>
  <c r="D85" i="1"/>
  <c r="F85" i="1"/>
  <c r="G85" i="1"/>
  <c r="H85" i="1"/>
  <c r="I85" i="1"/>
  <c r="J85" i="1"/>
  <c r="M85" i="1"/>
  <c r="B86" i="1"/>
  <c r="C86" i="1"/>
  <c r="D86" i="1"/>
  <c r="F86" i="1"/>
  <c r="G86" i="1"/>
  <c r="H86" i="1"/>
  <c r="I86" i="1"/>
  <c r="J86" i="1"/>
  <c r="M86" i="1"/>
  <c r="B87" i="1"/>
  <c r="C87" i="1"/>
  <c r="D87" i="1"/>
  <c r="F87" i="1"/>
  <c r="G87" i="1"/>
  <c r="H87" i="1"/>
  <c r="I87" i="1"/>
  <c r="J87" i="1"/>
  <c r="M87" i="1"/>
  <c r="B88" i="1"/>
  <c r="C88" i="1"/>
  <c r="D88" i="1"/>
  <c r="F88" i="1"/>
  <c r="G88" i="1"/>
  <c r="H88" i="1"/>
  <c r="I88" i="1"/>
  <c r="J88" i="1"/>
  <c r="M88" i="1"/>
  <c r="B89" i="1"/>
  <c r="C89" i="1"/>
  <c r="D89" i="1"/>
  <c r="F89" i="1"/>
  <c r="G89" i="1"/>
  <c r="H89" i="1"/>
  <c r="I89" i="1"/>
  <c r="J89" i="1"/>
  <c r="M89" i="1"/>
  <c r="B90" i="1"/>
  <c r="C90" i="1"/>
  <c r="D90" i="1"/>
  <c r="F90" i="1"/>
  <c r="G90" i="1"/>
  <c r="H90" i="1"/>
  <c r="I90" i="1"/>
  <c r="J90" i="1"/>
  <c r="M90" i="1"/>
  <c r="B91" i="1"/>
  <c r="C91" i="1"/>
  <c r="D91" i="1"/>
  <c r="F91" i="1"/>
  <c r="G91" i="1"/>
  <c r="H91" i="1"/>
  <c r="I91" i="1"/>
  <c r="J91" i="1"/>
  <c r="M91" i="1"/>
  <c r="B92" i="1"/>
  <c r="C92" i="1"/>
  <c r="D92" i="1"/>
  <c r="F92" i="1"/>
  <c r="G92" i="1"/>
  <c r="H92" i="1"/>
  <c r="I92" i="1"/>
  <c r="J92" i="1"/>
  <c r="M92" i="1"/>
  <c r="B93" i="1"/>
  <c r="C93" i="1"/>
  <c r="D93" i="1"/>
  <c r="F93" i="1"/>
  <c r="G93" i="1"/>
  <c r="H93" i="1"/>
  <c r="I93" i="1"/>
  <c r="J93" i="1"/>
  <c r="M93" i="1"/>
  <c r="B94" i="1"/>
  <c r="C94" i="1"/>
  <c r="D94" i="1"/>
  <c r="F94" i="1"/>
  <c r="G94" i="1"/>
  <c r="H94" i="1"/>
  <c r="I94" i="1"/>
  <c r="J94" i="1"/>
  <c r="M94" i="1"/>
  <c r="B95" i="1"/>
  <c r="C95" i="1"/>
  <c r="D95" i="1"/>
  <c r="F95" i="1"/>
  <c r="G95" i="1"/>
  <c r="H95" i="1"/>
  <c r="I95" i="1"/>
  <c r="J95" i="1"/>
  <c r="M95" i="1"/>
  <c r="B96" i="1"/>
  <c r="C96" i="1"/>
  <c r="D96" i="1"/>
  <c r="F96" i="1"/>
  <c r="G96" i="1"/>
  <c r="H96" i="1"/>
  <c r="I96" i="1"/>
  <c r="J96" i="1"/>
  <c r="M96" i="1"/>
  <c r="B97" i="1"/>
  <c r="C97" i="1"/>
  <c r="D97" i="1"/>
  <c r="F97" i="1"/>
  <c r="G97" i="1"/>
  <c r="H97" i="1"/>
  <c r="I97" i="1"/>
  <c r="J97" i="1"/>
  <c r="M97" i="1"/>
  <c r="B98" i="1"/>
  <c r="C98" i="1"/>
  <c r="D98" i="1"/>
  <c r="F98" i="1"/>
  <c r="G98" i="1"/>
  <c r="H98" i="1"/>
  <c r="I98" i="1"/>
  <c r="J98" i="1"/>
  <c r="M98" i="1"/>
  <c r="B99" i="1"/>
  <c r="C99" i="1"/>
  <c r="D99" i="1"/>
  <c r="F99" i="1"/>
  <c r="G99" i="1"/>
  <c r="H99" i="1"/>
  <c r="I99" i="1"/>
  <c r="J99" i="1"/>
  <c r="M99" i="1"/>
  <c r="B100" i="1"/>
  <c r="C100" i="1"/>
  <c r="D100" i="1"/>
  <c r="F100" i="1"/>
  <c r="G100" i="1"/>
  <c r="H100" i="1"/>
  <c r="I100" i="1"/>
  <c r="J100" i="1"/>
  <c r="M100" i="1"/>
  <c r="B101" i="1"/>
  <c r="C101" i="1"/>
  <c r="D101" i="1"/>
  <c r="F101" i="1"/>
  <c r="G101" i="1"/>
  <c r="H101" i="1"/>
  <c r="I101" i="1"/>
  <c r="J101" i="1"/>
  <c r="M101" i="1"/>
  <c r="B102" i="1"/>
  <c r="C102" i="1"/>
  <c r="D102" i="1"/>
  <c r="F102" i="1"/>
  <c r="G102" i="1"/>
  <c r="H102" i="1"/>
  <c r="I102" i="1"/>
  <c r="J102" i="1"/>
  <c r="M102" i="1"/>
  <c r="B103" i="1"/>
  <c r="C103" i="1"/>
  <c r="D103" i="1"/>
  <c r="F103" i="1"/>
  <c r="G103" i="1"/>
  <c r="H103" i="1"/>
  <c r="I103" i="1"/>
  <c r="J103" i="1"/>
  <c r="M103" i="1"/>
  <c r="B104" i="1"/>
  <c r="C104" i="1"/>
  <c r="D104" i="1"/>
  <c r="F104" i="1"/>
  <c r="G104" i="1"/>
  <c r="H104" i="1"/>
  <c r="I104" i="1"/>
  <c r="J104" i="1"/>
  <c r="M104" i="1"/>
  <c r="B105" i="1"/>
  <c r="C105" i="1"/>
  <c r="D105" i="1"/>
  <c r="F105" i="1"/>
  <c r="G105" i="1"/>
  <c r="H105" i="1"/>
  <c r="I105" i="1"/>
  <c r="J105" i="1"/>
  <c r="M105" i="1"/>
  <c r="B106" i="1"/>
  <c r="C106" i="1"/>
  <c r="D106" i="1"/>
  <c r="F106" i="1"/>
  <c r="G106" i="1"/>
  <c r="H106" i="1"/>
  <c r="I106" i="1"/>
  <c r="J106" i="1"/>
  <c r="M106" i="1"/>
  <c r="B107" i="1"/>
  <c r="C107" i="1"/>
  <c r="D107" i="1"/>
  <c r="F107" i="1"/>
  <c r="G107" i="1"/>
  <c r="H107" i="1"/>
  <c r="I107" i="1"/>
  <c r="J107" i="1"/>
  <c r="M107" i="1"/>
  <c r="B108" i="1"/>
  <c r="C108" i="1"/>
  <c r="D108" i="1"/>
  <c r="F108" i="1"/>
  <c r="G108" i="1"/>
  <c r="H108" i="1"/>
  <c r="I108" i="1"/>
  <c r="J108" i="1"/>
  <c r="M108" i="1"/>
  <c r="B109" i="1"/>
  <c r="C109" i="1"/>
  <c r="D109" i="1"/>
  <c r="F109" i="1"/>
  <c r="G109" i="1"/>
  <c r="H109" i="1"/>
  <c r="I109" i="1"/>
  <c r="J109" i="1"/>
  <c r="M109" i="1"/>
  <c r="B110" i="1"/>
  <c r="C110" i="1"/>
  <c r="D110" i="1"/>
  <c r="F110" i="1"/>
  <c r="G110" i="1"/>
  <c r="H110" i="1"/>
  <c r="I110" i="1"/>
  <c r="J110" i="1"/>
  <c r="M110" i="1"/>
  <c r="B111" i="1"/>
  <c r="C111" i="1"/>
  <c r="D111" i="1"/>
  <c r="F111" i="1"/>
  <c r="G111" i="1"/>
  <c r="H111" i="1"/>
  <c r="I111" i="1"/>
  <c r="J111" i="1"/>
  <c r="M111" i="1"/>
  <c r="B112" i="1"/>
  <c r="C112" i="1"/>
  <c r="D112" i="1"/>
  <c r="F112" i="1"/>
  <c r="G112" i="1"/>
  <c r="H112" i="1"/>
  <c r="I112" i="1"/>
  <c r="J112" i="1"/>
  <c r="M112" i="1"/>
  <c r="B113" i="1"/>
  <c r="C113" i="1"/>
  <c r="D113" i="1"/>
  <c r="F113" i="1"/>
  <c r="G113" i="1"/>
  <c r="H113" i="1"/>
  <c r="I113" i="1"/>
  <c r="J113" i="1"/>
  <c r="M113" i="1"/>
  <c r="B114" i="1"/>
  <c r="C114" i="1"/>
  <c r="D114" i="1"/>
  <c r="F114" i="1"/>
  <c r="G114" i="1"/>
  <c r="H114" i="1"/>
  <c r="I114" i="1"/>
  <c r="J114" i="1"/>
  <c r="M114" i="1"/>
  <c r="B115" i="1"/>
  <c r="C115" i="1"/>
  <c r="D115" i="1"/>
  <c r="F115" i="1"/>
  <c r="G115" i="1"/>
  <c r="H115" i="1"/>
  <c r="I115" i="1"/>
  <c r="J115" i="1"/>
  <c r="M115" i="1"/>
  <c r="B116" i="1"/>
  <c r="C116" i="1"/>
  <c r="D116" i="1"/>
  <c r="F116" i="1"/>
  <c r="G116" i="1"/>
  <c r="H116" i="1"/>
  <c r="I116" i="1"/>
  <c r="J116" i="1"/>
  <c r="M116" i="1"/>
  <c r="B117" i="1"/>
  <c r="C117" i="1"/>
  <c r="D117" i="1"/>
  <c r="F117" i="1"/>
  <c r="G117" i="1"/>
  <c r="H117" i="1"/>
  <c r="I117" i="1"/>
  <c r="J117" i="1"/>
  <c r="M117" i="1"/>
  <c r="B118" i="1"/>
  <c r="C118" i="1"/>
  <c r="D118" i="1"/>
  <c r="F118" i="1"/>
  <c r="G118" i="1"/>
  <c r="H118" i="1"/>
  <c r="I118" i="1"/>
  <c r="J118" i="1"/>
  <c r="M118" i="1"/>
  <c r="B119" i="1"/>
  <c r="C119" i="1"/>
  <c r="D119" i="1"/>
  <c r="F119" i="1"/>
  <c r="G119" i="1"/>
  <c r="H119" i="1"/>
  <c r="I119" i="1"/>
  <c r="J119" i="1"/>
  <c r="M119" i="1"/>
  <c r="B120" i="1"/>
  <c r="C120" i="1"/>
  <c r="D120" i="1"/>
  <c r="F120" i="1"/>
  <c r="G120" i="1"/>
  <c r="H120" i="1"/>
  <c r="I120" i="1"/>
  <c r="J120" i="1"/>
  <c r="M120" i="1"/>
  <c r="B121" i="1"/>
  <c r="C121" i="1"/>
  <c r="D121" i="1"/>
  <c r="F121" i="1"/>
  <c r="G121" i="1"/>
  <c r="H121" i="1"/>
  <c r="I121" i="1"/>
  <c r="J121" i="1"/>
  <c r="M121" i="1"/>
  <c r="B122" i="1"/>
  <c r="C122" i="1"/>
  <c r="D122" i="1"/>
  <c r="F122" i="1"/>
  <c r="G122" i="1"/>
  <c r="H122" i="1"/>
  <c r="I122" i="1"/>
  <c r="J122" i="1"/>
  <c r="M122" i="1"/>
  <c r="B123" i="1"/>
  <c r="C123" i="1"/>
  <c r="D123" i="1"/>
  <c r="F123" i="1"/>
  <c r="G123" i="1"/>
  <c r="H123" i="1"/>
  <c r="I123" i="1"/>
  <c r="J123" i="1"/>
  <c r="M123" i="1"/>
  <c r="B124" i="1"/>
  <c r="C124" i="1"/>
  <c r="D124" i="1"/>
  <c r="F124" i="1"/>
  <c r="G124" i="1"/>
  <c r="H124" i="1"/>
  <c r="I124" i="1"/>
  <c r="J124" i="1"/>
  <c r="M124" i="1"/>
  <c r="B125" i="1"/>
  <c r="C125" i="1"/>
  <c r="D125" i="1"/>
  <c r="F125" i="1"/>
  <c r="G125" i="1"/>
  <c r="H125" i="1"/>
  <c r="I125" i="1"/>
  <c r="J125" i="1"/>
  <c r="M125" i="1"/>
  <c r="B126" i="1"/>
  <c r="C126" i="1"/>
  <c r="D126" i="1"/>
  <c r="F126" i="1"/>
  <c r="G126" i="1"/>
  <c r="H126" i="1"/>
  <c r="I126" i="1"/>
  <c r="J126" i="1"/>
  <c r="M126" i="1"/>
  <c r="B127" i="1"/>
  <c r="C127" i="1"/>
  <c r="D127" i="1"/>
  <c r="F127" i="1"/>
  <c r="G127" i="1"/>
  <c r="H127" i="1"/>
  <c r="I127" i="1"/>
  <c r="J127" i="1"/>
  <c r="M127" i="1"/>
  <c r="B128" i="1"/>
  <c r="C128" i="1"/>
  <c r="D128" i="1"/>
  <c r="F128" i="1"/>
  <c r="G128" i="1"/>
  <c r="H128" i="1"/>
  <c r="I128" i="1"/>
  <c r="J128" i="1"/>
  <c r="M128" i="1"/>
  <c r="B129" i="1"/>
  <c r="C129" i="1"/>
  <c r="D129" i="1"/>
  <c r="F129" i="1"/>
  <c r="G129" i="1"/>
  <c r="H129" i="1"/>
  <c r="I129" i="1"/>
  <c r="J129" i="1"/>
  <c r="M129" i="1"/>
  <c r="B130" i="1"/>
  <c r="C130" i="1"/>
  <c r="D130" i="1"/>
  <c r="F130" i="1"/>
  <c r="G130" i="1"/>
  <c r="H130" i="1"/>
  <c r="I130" i="1"/>
  <c r="J130" i="1"/>
  <c r="M130" i="1"/>
  <c r="B131" i="1"/>
  <c r="C131" i="1"/>
  <c r="D131" i="1"/>
  <c r="F131" i="1"/>
  <c r="G131" i="1"/>
  <c r="H131" i="1"/>
  <c r="I131" i="1"/>
  <c r="J131" i="1"/>
  <c r="M131" i="1"/>
  <c r="B132" i="1"/>
  <c r="C132" i="1"/>
  <c r="D132" i="1"/>
  <c r="F132" i="1"/>
  <c r="G132" i="1"/>
  <c r="H132" i="1"/>
  <c r="I132" i="1"/>
  <c r="J132" i="1"/>
  <c r="M132" i="1"/>
  <c r="B133" i="1"/>
  <c r="C133" i="1"/>
  <c r="D133" i="1"/>
  <c r="F133" i="1"/>
  <c r="G133" i="1"/>
  <c r="H133" i="1"/>
  <c r="I133" i="1"/>
  <c r="J133" i="1"/>
  <c r="M133" i="1"/>
  <c r="B134" i="1"/>
  <c r="C134" i="1"/>
  <c r="D134" i="1"/>
  <c r="F134" i="1"/>
  <c r="G134" i="1"/>
  <c r="H134" i="1"/>
  <c r="I134" i="1"/>
  <c r="J134" i="1"/>
  <c r="M134" i="1"/>
  <c r="B135" i="1"/>
  <c r="C135" i="1"/>
  <c r="D135" i="1"/>
  <c r="F135" i="1"/>
  <c r="G135" i="1"/>
  <c r="H135" i="1"/>
  <c r="I135" i="1"/>
  <c r="J135" i="1"/>
  <c r="M135" i="1"/>
  <c r="B136" i="1"/>
  <c r="C136" i="1"/>
  <c r="D136" i="1"/>
  <c r="F136" i="1"/>
  <c r="G136" i="1"/>
  <c r="H136" i="1"/>
  <c r="I136" i="1"/>
  <c r="J136" i="1"/>
  <c r="M136" i="1"/>
  <c r="B137" i="1"/>
  <c r="C137" i="1"/>
  <c r="D137" i="1"/>
  <c r="F137" i="1"/>
  <c r="G137" i="1"/>
  <c r="H137" i="1"/>
  <c r="I137" i="1"/>
  <c r="J137" i="1"/>
  <c r="M137" i="1"/>
  <c r="B138" i="1"/>
  <c r="C138" i="1"/>
  <c r="D138" i="1"/>
  <c r="F138" i="1"/>
  <c r="G138" i="1"/>
  <c r="H138" i="1"/>
  <c r="I138" i="1"/>
  <c r="J138" i="1"/>
  <c r="M138" i="1"/>
  <c r="B139" i="1"/>
  <c r="C139" i="1"/>
  <c r="D139" i="1"/>
  <c r="F139" i="1"/>
  <c r="G139" i="1"/>
  <c r="H139" i="1"/>
  <c r="I139" i="1"/>
  <c r="J139" i="1"/>
  <c r="M139" i="1"/>
  <c r="B140" i="1"/>
  <c r="C140" i="1"/>
  <c r="D140" i="1"/>
  <c r="F140" i="1"/>
  <c r="G140" i="1"/>
  <c r="H140" i="1"/>
  <c r="I140" i="1"/>
  <c r="J140" i="1"/>
  <c r="M140" i="1"/>
  <c r="B141" i="1"/>
  <c r="C141" i="1"/>
  <c r="D141" i="1"/>
  <c r="F141" i="1"/>
  <c r="G141" i="1"/>
  <c r="H141" i="1"/>
  <c r="I141" i="1"/>
  <c r="J141" i="1"/>
  <c r="M141" i="1"/>
  <c r="B142" i="1"/>
  <c r="C142" i="1"/>
  <c r="D142" i="1"/>
  <c r="F142" i="1"/>
  <c r="G142" i="1"/>
  <c r="H142" i="1"/>
  <c r="I142" i="1"/>
  <c r="J142" i="1"/>
  <c r="M142" i="1"/>
  <c r="B143" i="1"/>
  <c r="C143" i="1"/>
  <c r="D143" i="1"/>
  <c r="F143" i="1"/>
  <c r="G143" i="1"/>
  <c r="H143" i="1"/>
  <c r="I143" i="1"/>
  <c r="J143" i="1"/>
  <c r="M143" i="1"/>
  <c r="B144" i="1"/>
  <c r="C144" i="1"/>
  <c r="D144" i="1"/>
  <c r="F144" i="1"/>
  <c r="G144" i="1"/>
  <c r="H144" i="1"/>
  <c r="I144" i="1"/>
  <c r="J144" i="1"/>
  <c r="M144" i="1"/>
  <c r="B145" i="1"/>
  <c r="C145" i="1"/>
  <c r="D145" i="1"/>
  <c r="F145" i="1"/>
  <c r="G145" i="1"/>
  <c r="H145" i="1"/>
  <c r="I145" i="1"/>
  <c r="J145" i="1"/>
  <c r="M145" i="1"/>
  <c r="B146" i="1"/>
  <c r="C146" i="1"/>
  <c r="D146" i="1"/>
  <c r="F146" i="1"/>
  <c r="G146" i="1"/>
  <c r="H146" i="1"/>
  <c r="I146" i="1"/>
  <c r="J146" i="1"/>
  <c r="M146" i="1"/>
  <c r="B147" i="1"/>
  <c r="C147" i="1"/>
  <c r="D147" i="1"/>
  <c r="F147" i="1"/>
  <c r="G147" i="1"/>
  <c r="H147" i="1"/>
  <c r="I147" i="1"/>
  <c r="J147" i="1"/>
  <c r="M147" i="1"/>
  <c r="B148" i="1"/>
  <c r="C148" i="1"/>
  <c r="D148" i="1"/>
  <c r="F148" i="1"/>
  <c r="G148" i="1"/>
  <c r="H148" i="1"/>
  <c r="I148" i="1"/>
  <c r="J148" i="1"/>
  <c r="M148" i="1"/>
  <c r="B149" i="1"/>
  <c r="C149" i="1"/>
  <c r="D149" i="1"/>
  <c r="F149" i="1"/>
  <c r="G149" i="1"/>
  <c r="H149" i="1"/>
  <c r="I149" i="1"/>
  <c r="J149" i="1"/>
  <c r="M149" i="1"/>
  <c r="B150" i="1"/>
  <c r="C150" i="1"/>
  <c r="D150" i="1"/>
  <c r="F150" i="1"/>
  <c r="G150" i="1"/>
  <c r="H150" i="1"/>
  <c r="I150" i="1"/>
  <c r="J150" i="1"/>
  <c r="M150" i="1"/>
  <c r="B151" i="1"/>
  <c r="C151" i="1"/>
  <c r="D151" i="1"/>
  <c r="F151" i="1"/>
  <c r="G151" i="1"/>
  <c r="H151" i="1"/>
  <c r="I151" i="1"/>
  <c r="J151" i="1"/>
  <c r="M151" i="1"/>
  <c r="B152" i="1"/>
  <c r="C152" i="1"/>
  <c r="D152" i="1"/>
  <c r="F152" i="1"/>
  <c r="G152" i="1"/>
  <c r="H152" i="1"/>
  <c r="I152" i="1"/>
  <c r="J152" i="1"/>
  <c r="M152" i="1"/>
  <c r="B153" i="1"/>
  <c r="C153" i="1"/>
  <c r="D153" i="1"/>
  <c r="F153" i="1"/>
  <c r="G153" i="1"/>
  <c r="H153" i="1"/>
  <c r="I153" i="1"/>
  <c r="J153" i="1"/>
  <c r="M153" i="1"/>
  <c r="B154" i="1"/>
  <c r="C154" i="1"/>
  <c r="D154" i="1"/>
  <c r="F154" i="1"/>
  <c r="G154" i="1"/>
  <c r="H154" i="1"/>
  <c r="I154" i="1"/>
  <c r="J154" i="1"/>
  <c r="M154" i="1"/>
  <c r="B155" i="1"/>
  <c r="C155" i="1"/>
  <c r="D155" i="1"/>
  <c r="F155" i="1"/>
  <c r="G155" i="1"/>
  <c r="H155" i="1"/>
  <c r="I155" i="1"/>
  <c r="J155" i="1"/>
  <c r="M155" i="1"/>
  <c r="B156" i="1"/>
  <c r="C156" i="1"/>
  <c r="D156" i="1"/>
  <c r="F156" i="1"/>
  <c r="G156" i="1"/>
  <c r="H156" i="1"/>
  <c r="I156" i="1"/>
  <c r="J156" i="1"/>
  <c r="M156" i="1"/>
  <c r="B157" i="1"/>
  <c r="C157" i="1"/>
  <c r="D157" i="1"/>
  <c r="F157" i="1"/>
  <c r="G157" i="1"/>
  <c r="H157" i="1"/>
  <c r="I157" i="1"/>
  <c r="J157" i="1"/>
  <c r="M157" i="1"/>
  <c r="B158" i="1"/>
  <c r="C158" i="1"/>
  <c r="D158" i="1"/>
  <c r="F158" i="1"/>
  <c r="G158" i="1"/>
  <c r="H158" i="1"/>
  <c r="I158" i="1"/>
  <c r="J158" i="1"/>
  <c r="M158" i="1"/>
  <c r="B159" i="1"/>
  <c r="C159" i="1"/>
  <c r="D159" i="1"/>
  <c r="F159" i="1"/>
  <c r="G159" i="1"/>
  <c r="H159" i="1"/>
  <c r="I159" i="1"/>
  <c r="J159" i="1"/>
  <c r="M159" i="1"/>
  <c r="B160" i="1"/>
  <c r="C160" i="1"/>
  <c r="D160" i="1"/>
  <c r="F160" i="1"/>
  <c r="G160" i="1"/>
  <c r="H160" i="1"/>
  <c r="I160" i="1"/>
  <c r="J160" i="1"/>
  <c r="M160" i="1"/>
  <c r="B161" i="1"/>
  <c r="C161" i="1"/>
  <c r="D161" i="1"/>
  <c r="F161" i="1"/>
  <c r="G161" i="1"/>
  <c r="H161" i="1"/>
  <c r="I161" i="1"/>
  <c r="J161" i="1"/>
  <c r="M161" i="1"/>
  <c r="B162" i="1"/>
  <c r="C162" i="1"/>
  <c r="D162" i="1"/>
  <c r="F162" i="1"/>
  <c r="G162" i="1"/>
  <c r="H162" i="1"/>
  <c r="I162" i="1"/>
  <c r="J162" i="1"/>
  <c r="M162" i="1"/>
  <c r="B163" i="1"/>
  <c r="C163" i="1"/>
  <c r="D163" i="1"/>
  <c r="F163" i="1"/>
  <c r="G163" i="1"/>
  <c r="H163" i="1"/>
  <c r="I163" i="1"/>
  <c r="J163" i="1"/>
  <c r="M163" i="1"/>
  <c r="B164" i="1"/>
  <c r="C164" i="1"/>
  <c r="D164" i="1"/>
  <c r="F164" i="1"/>
  <c r="G164" i="1"/>
  <c r="H164" i="1"/>
  <c r="I164" i="1"/>
  <c r="J164" i="1"/>
  <c r="M164" i="1"/>
  <c r="B165" i="1"/>
  <c r="C165" i="1"/>
  <c r="D165" i="1"/>
  <c r="F165" i="1"/>
  <c r="G165" i="1"/>
  <c r="H165" i="1"/>
  <c r="I165" i="1"/>
  <c r="J165" i="1"/>
  <c r="M165" i="1"/>
  <c r="B166" i="1"/>
  <c r="C166" i="1"/>
  <c r="D166" i="1"/>
  <c r="F166" i="1"/>
  <c r="G166" i="1"/>
  <c r="H166" i="1"/>
  <c r="I166" i="1"/>
  <c r="J166" i="1"/>
  <c r="M166" i="1"/>
  <c r="B167" i="1"/>
  <c r="C167" i="1"/>
  <c r="D167" i="1"/>
  <c r="F167" i="1"/>
  <c r="G167" i="1"/>
  <c r="H167" i="1"/>
  <c r="I167" i="1"/>
  <c r="J167" i="1"/>
  <c r="M167" i="1"/>
  <c r="B168" i="1"/>
  <c r="C168" i="1"/>
  <c r="D168" i="1"/>
  <c r="F168" i="1"/>
  <c r="G168" i="1"/>
  <c r="H168" i="1"/>
  <c r="I168" i="1"/>
  <c r="J168" i="1"/>
  <c r="M168" i="1"/>
  <c r="B169" i="1"/>
  <c r="C169" i="1"/>
  <c r="D169" i="1"/>
  <c r="F169" i="1"/>
  <c r="G169" i="1"/>
  <c r="H169" i="1"/>
  <c r="I169" i="1"/>
  <c r="J169" i="1"/>
  <c r="M169" i="1"/>
  <c r="B170" i="1"/>
  <c r="C170" i="1"/>
  <c r="D170" i="1"/>
  <c r="F170" i="1"/>
  <c r="G170" i="1"/>
  <c r="H170" i="1"/>
  <c r="I170" i="1"/>
  <c r="J170" i="1"/>
  <c r="M170" i="1"/>
  <c r="B171" i="1"/>
  <c r="C171" i="1"/>
  <c r="D171" i="1"/>
  <c r="F171" i="1"/>
  <c r="G171" i="1"/>
  <c r="H171" i="1"/>
  <c r="I171" i="1"/>
  <c r="J171" i="1"/>
  <c r="M171" i="1"/>
  <c r="B172" i="1"/>
  <c r="C172" i="1"/>
  <c r="D172" i="1"/>
  <c r="F172" i="1"/>
  <c r="G172" i="1"/>
  <c r="H172" i="1"/>
  <c r="I172" i="1"/>
  <c r="J172" i="1"/>
  <c r="M172" i="1"/>
  <c r="B173" i="1"/>
  <c r="C173" i="1"/>
  <c r="D173" i="1"/>
  <c r="F173" i="1"/>
  <c r="G173" i="1"/>
  <c r="H173" i="1"/>
  <c r="I173" i="1"/>
  <c r="J173" i="1"/>
  <c r="M173" i="1"/>
  <c r="B174" i="1"/>
  <c r="C174" i="1"/>
  <c r="D174" i="1"/>
  <c r="F174" i="1"/>
  <c r="G174" i="1"/>
  <c r="H174" i="1"/>
  <c r="I174" i="1"/>
  <c r="J174" i="1"/>
  <c r="M174" i="1"/>
  <c r="B175" i="1"/>
  <c r="C175" i="1"/>
  <c r="D175" i="1"/>
  <c r="F175" i="1"/>
  <c r="G175" i="1"/>
  <c r="H175" i="1"/>
  <c r="I175" i="1"/>
  <c r="J175" i="1"/>
  <c r="M175" i="1"/>
  <c r="B176" i="1"/>
  <c r="C176" i="1"/>
  <c r="D176" i="1"/>
  <c r="F176" i="1"/>
  <c r="G176" i="1"/>
  <c r="H176" i="1"/>
  <c r="I176" i="1"/>
  <c r="J176" i="1"/>
  <c r="M176" i="1"/>
  <c r="B177" i="1"/>
  <c r="C177" i="1"/>
  <c r="D177" i="1"/>
  <c r="F177" i="1"/>
  <c r="G177" i="1"/>
  <c r="H177" i="1"/>
  <c r="I177" i="1"/>
  <c r="J177" i="1"/>
  <c r="M177" i="1"/>
  <c r="B178" i="1"/>
  <c r="C178" i="1"/>
  <c r="D178" i="1"/>
  <c r="F178" i="1"/>
  <c r="G178" i="1"/>
  <c r="H178" i="1"/>
  <c r="I178" i="1"/>
  <c r="J178" i="1"/>
  <c r="M178" i="1"/>
  <c r="B179" i="1"/>
  <c r="C179" i="1"/>
  <c r="D179" i="1"/>
  <c r="F179" i="1"/>
  <c r="G179" i="1"/>
  <c r="H179" i="1"/>
  <c r="I179" i="1"/>
  <c r="J179" i="1"/>
  <c r="M179" i="1"/>
  <c r="B180" i="1"/>
  <c r="C180" i="1"/>
  <c r="D180" i="1"/>
  <c r="F180" i="1"/>
  <c r="G180" i="1"/>
  <c r="H180" i="1"/>
  <c r="I180" i="1"/>
  <c r="J180" i="1"/>
  <c r="M180" i="1"/>
  <c r="B181" i="1"/>
  <c r="C181" i="1"/>
  <c r="D181" i="1"/>
  <c r="F181" i="1"/>
  <c r="G181" i="1"/>
  <c r="H181" i="1"/>
  <c r="I181" i="1"/>
  <c r="J181" i="1"/>
  <c r="M181" i="1"/>
  <c r="B182" i="1"/>
  <c r="C182" i="1"/>
  <c r="D182" i="1"/>
  <c r="F182" i="1"/>
  <c r="G182" i="1"/>
  <c r="H182" i="1"/>
  <c r="I182" i="1"/>
  <c r="J182" i="1"/>
  <c r="M182" i="1"/>
  <c r="B183" i="1"/>
  <c r="C183" i="1"/>
  <c r="D183" i="1"/>
  <c r="F183" i="1"/>
  <c r="G183" i="1"/>
  <c r="H183" i="1"/>
  <c r="I183" i="1"/>
  <c r="J183" i="1"/>
  <c r="M183" i="1"/>
  <c r="B184" i="1"/>
  <c r="C184" i="1"/>
  <c r="D184" i="1"/>
  <c r="F184" i="1"/>
  <c r="G184" i="1"/>
  <c r="H184" i="1"/>
  <c r="I184" i="1"/>
  <c r="J184" i="1"/>
  <c r="M184" i="1"/>
  <c r="B185" i="1"/>
  <c r="C185" i="1"/>
  <c r="D185" i="1"/>
  <c r="F185" i="1"/>
  <c r="G185" i="1"/>
  <c r="H185" i="1"/>
  <c r="I185" i="1"/>
  <c r="J185" i="1"/>
  <c r="M185" i="1"/>
  <c r="B186" i="1"/>
  <c r="C186" i="1"/>
  <c r="D186" i="1"/>
  <c r="F186" i="1"/>
  <c r="G186" i="1"/>
  <c r="H186" i="1"/>
  <c r="I186" i="1"/>
  <c r="J186" i="1"/>
  <c r="M186" i="1"/>
  <c r="B187" i="1"/>
  <c r="C187" i="1"/>
  <c r="D187" i="1"/>
  <c r="F187" i="1"/>
  <c r="G187" i="1"/>
  <c r="H187" i="1"/>
  <c r="I187" i="1"/>
  <c r="J187" i="1"/>
  <c r="M187" i="1"/>
  <c r="B188" i="1"/>
  <c r="C188" i="1"/>
  <c r="D188" i="1"/>
  <c r="F188" i="1"/>
  <c r="G188" i="1"/>
  <c r="H188" i="1"/>
  <c r="I188" i="1"/>
  <c r="J188" i="1"/>
  <c r="M188" i="1"/>
  <c r="B189" i="1"/>
  <c r="C189" i="1"/>
  <c r="D189" i="1"/>
  <c r="F189" i="1"/>
  <c r="G189" i="1"/>
  <c r="H189" i="1"/>
  <c r="I189" i="1"/>
  <c r="J189" i="1"/>
  <c r="M189" i="1"/>
  <c r="B190" i="1"/>
  <c r="C190" i="1"/>
  <c r="D190" i="1"/>
  <c r="F190" i="1"/>
  <c r="G190" i="1"/>
  <c r="H190" i="1"/>
  <c r="I190" i="1"/>
  <c r="J190" i="1"/>
  <c r="M190" i="1"/>
  <c r="B191" i="1"/>
  <c r="C191" i="1"/>
  <c r="D191" i="1"/>
  <c r="F191" i="1"/>
  <c r="G191" i="1"/>
  <c r="H191" i="1"/>
  <c r="I191" i="1"/>
  <c r="J191" i="1"/>
  <c r="M191" i="1"/>
  <c r="B192" i="1"/>
  <c r="C192" i="1"/>
  <c r="D192" i="1"/>
  <c r="F192" i="1"/>
  <c r="G192" i="1"/>
  <c r="H192" i="1"/>
  <c r="I192" i="1"/>
  <c r="J192" i="1"/>
  <c r="M192" i="1"/>
  <c r="B193" i="1"/>
  <c r="C193" i="1"/>
  <c r="D193" i="1"/>
  <c r="F193" i="1"/>
  <c r="G193" i="1"/>
  <c r="H193" i="1"/>
  <c r="I193" i="1"/>
  <c r="J193" i="1"/>
  <c r="M193" i="1"/>
  <c r="B194" i="1"/>
  <c r="C194" i="1"/>
  <c r="D194" i="1"/>
  <c r="F194" i="1"/>
  <c r="G194" i="1"/>
  <c r="H194" i="1"/>
  <c r="I194" i="1"/>
  <c r="J194" i="1"/>
  <c r="M194" i="1"/>
  <c r="B195" i="1"/>
  <c r="C195" i="1"/>
  <c r="D195" i="1"/>
  <c r="F195" i="1"/>
  <c r="G195" i="1"/>
  <c r="H195" i="1"/>
  <c r="I195" i="1"/>
  <c r="J195" i="1"/>
  <c r="M195" i="1"/>
  <c r="B196" i="1"/>
  <c r="C196" i="1"/>
  <c r="D196" i="1"/>
  <c r="F196" i="1"/>
  <c r="G196" i="1"/>
  <c r="H196" i="1"/>
  <c r="I196" i="1"/>
  <c r="J196" i="1"/>
  <c r="M196" i="1"/>
  <c r="B197" i="1"/>
  <c r="C197" i="1"/>
  <c r="D197" i="1"/>
  <c r="F197" i="1"/>
  <c r="G197" i="1"/>
  <c r="H197" i="1"/>
  <c r="I197" i="1"/>
  <c r="J197" i="1"/>
  <c r="M197" i="1"/>
  <c r="B198" i="1"/>
  <c r="C198" i="1"/>
  <c r="D198" i="1"/>
  <c r="F198" i="1"/>
  <c r="G198" i="1"/>
  <c r="H198" i="1"/>
  <c r="I198" i="1"/>
  <c r="J198" i="1"/>
  <c r="M198" i="1"/>
  <c r="B199" i="1"/>
  <c r="C199" i="1"/>
  <c r="D199" i="1"/>
  <c r="F199" i="1"/>
  <c r="G199" i="1"/>
  <c r="H199" i="1"/>
  <c r="I199" i="1"/>
  <c r="J199" i="1"/>
  <c r="M199" i="1"/>
  <c r="B200" i="1"/>
  <c r="C200" i="1"/>
  <c r="D200" i="1"/>
  <c r="F200" i="1"/>
  <c r="G200" i="1"/>
  <c r="H200" i="1"/>
  <c r="I200" i="1"/>
  <c r="J200" i="1"/>
  <c r="M200" i="1"/>
  <c r="B201" i="1"/>
  <c r="C201" i="1"/>
  <c r="D201" i="1"/>
  <c r="F201" i="1"/>
  <c r="G201" i="1"/>
  <c r="H201" i="1"/>
  <c r="I201" i="1"/>
  <c r="J201" i="1"/>
  <c r="M201" i="1"/>
  <c r="B202" i="1"/>
  <c r="C202" i="1"/>
  <c r="D202" i="1"/>
  <c r="F202" i="1"/>
  <c r="G202" i="1"/>
  <c r="H202" i="1"/>
  <c r="I202" i="1"/>
  <c r="J202" i="1"/>
  <c r="M202" i="1"/>
  <c r="B203" i="1"/>
  <c r="C203" i="1"/>
  <c r="D203" i="1"/>
  <c r="F203" i="1"/>
  <c r="G203" i="1"/>
  <c r="H203" i="1"/>
  <c r="I203" i="1"/>
  <c r="J203" i="1"/>
  <c r="M203" i="1"/>
  <c r="B204" i="1"/>
  <c r="C204" i="1"/>
  <c r="D204" i="1"/>
  <c r="F204" i="1"/>
  <c r="G204" i="1"/>
  <c r="H204" i="1"/>
  <c r="I204" i="1"/>
  <c r="J204" i="1"/>
  <c r="M204" i="1"/>
  <c r="B205" i="1"/>
  <c r="C205" i="1"/>
  <c r="D205" i="1"/>
  <c r="F205" i="1"/>
  <c r="G205" i="1"/>
  <c r="H205" i="1"/>
  <c r="I205" i="1"/>
  <c r="J205" i="1"/>
  <c r="M205" i="1"/>
  <c r="B206" i="1"/>
  <c r="C206" i="1"/>
  <c r="D206" i="1"/>
  <c r="F206" i="1"/>
  <c r="G206" i="1"/>
  <c r="H206" i="1"/>
  <c r="I206" i="1"/>
  <c r="J206" i="1"/>
  <c r="M206" i="1"/>
  <c r="B207" i="1"/>
  <c r="C207" i="1"/>
  <c r="D207" i="1"/>
  <c r="F207" i="1"/>
  <c r="G207" i="1"/>
  <c r="H207" i="1"/>
  <c r="I207" i="1"/>
  <c r="J207" i="1"/>
  <c r="M207" i="1"/>
  <c r="B208" i="1"/>
  <c r="C208" i="1"/>
  <c r="D208" i="1"/>
  <c r="F208" i="1"/>
  <c r="G208" i="1"/>
  <c r="H208" i="1"/>
  <c r="I208" i="1"/>
  <c r="J208" i="1"/>
  <c r="M208" i="1"/>
  <c r="B209" i="1"/>
  <c r="C209" i="1"/>
  <c r="D209" i="1"/>
  <c r="F209" i="1"/>
  <c r="G209" i="1"/>
  <c r="H209" i="1"/>
  <c r="I209" i="1"/>
  <c r="J209" i="1"/>
  <c r="M209" i="1"/>
  <c r="B210" i="1"/>
  <c r="C210" i="1"/>
  <c r="D210" i="1"/>
  <c r="F210" i="1"/>
  <c r="G210" i="1"/>
  <c r="H210" i="1"/>
  <c r="I210" i="1"/>
  <c r="J210" i="1"/>
  <c r="M210" i="1"/>
  <c r="B211" i="1"/>
  <c r="C211" i="1"/>
  <c r="D211" i="1"/>
  <c r="F211" i="1"/>
  <c r="G211" i="1"/>
  <c r="H211" i="1"/>
  <c r="I211" i="1"/>
  <c r="J211" i="1"/>
  <c r="M211" i="1"/>
  <c r="B212" i="1"/>
  <c r="C212" i="1"/>
  <c r="D212" i="1"/>
  <c r="F212" i="1"/>
  <c r="G212" i="1"/>
  <c r="H212" i="1"/>
  <c r="I212" i="1"/>
  <c r="J212" i="1"/>
  <c r="M212" i="1"/>
  <c r="B213" i="1"/>
  <c r="C213" i="1"/>
  <c r="D213" i="1"/>
  <c r="F213" i="1"/>
  <c r="G213" i="1"/>
  <c r="H213" i="1"/>
  <c r="I213" i="1"/>
  <c r="J213" i="1"/>
  <c r="M213" i="1"/>
  <c r="B214" i="1"/>
  <c r="C214" i="1"/>
  <c r="D214" i="1"/>
  <c r="F214" i="1"/>
  <c r="G214" i="1"/>
  <c r="H214" i="1"/>
  <c r="I214" i="1"/>
  <c r="J214" i="1"/>
  <c r="M214" i="1"/>
  <c r="B215" i="1"/>
  <c r="C215" i="1"/>
  <c r="D215" i="1"/>
  <c r="F215" i="1"/>
  <c r="G215" i="1"/>
  <c r="H215" i="1"/>
  <c r="I215" i="1"/>
  <c r="J215" i="1"/>
  <c r="M215" i="1"/>
  <c r="B216" i="1"/>
  <c r="C216" i="1"/>
  <c r="D216" i="1"/>
  <c r="F216" i="1"/>
  <c r="G216" i="1"/>
  <c r="H216" i="1"/>
  <c r="I216" i="1"/>
  <c r="J216" i="1"/>
  <c r="M216" i="1"/>
  <c r="B217" i="1"/>
  <c r="C217" i="1"/>
  <c r="D217" i="1"/>
  <c r="F217" i="1"/>
  <c r="G217" i="1"/>
  <c r="H217" i="1"/>
  <c r="I217" i="1"/>
  <c r="J217" i="1"/>
  <c r="M217" i="1"/>
  <c r="B218" i="1"/>
  <c r="C218" i="1"/>
  <c r="D218" i="1"/>
  <c r="F218" i="1"/>
  <c r="G218" i="1"/>
  <c r="H218" i="1"/>
  <c r="I218" i="1"/>
  <c r="J218" i="1"/>
  <c r="M218" i="1"/>
  <c r="B219" i="1"/>
  <c r="C219" i="1"/>
  <c r="D219" i="1"/>
  <c r="F219" i="1"/>
  <c r="G219" i="1"/>
  <c r="H219" i="1"/>
  <c r="I219" i="1"/>
  <c r="J219" i="1"/>
  <c r="M219" i="1"/>
  <c r="B220" i="1"/>
  <c r="C220" i="1"/>
  <c r="D220" i="1"/>
  <c r="F220" i="1"/>
  <c r="G220" i="1"/>
  <c r="H220" i="1"/>
  <c r="I220" i="1"/>
  <c r="J220" i="1"/>
  <c r="M220" i="1"/>
  <c r="B221" i="1"/>
  <c r="C221" i="1"/>
  <c r="D221" i="1"/>
  <c r="F221" i="1"/>
  <c r="G221" i="1"/>
  <c r="H221" i="1"/>
  <c r="I221" i="1"/>
  <c r="J221" i="1"/>
  <c r="M221" i="1"/>
  <c r="B222" i="1"/>
  <c r="C222" i="1"/>
  <c r="D222" i="1"/>
  <c r="F222" i="1"/>
  <c r="G222" i="1"/>
  <c r="H222" i="1"/>
  <c r="I222" i="1"/>
  <c r="J222" i="1"/>
  <c r="M222" i="1"/>
  <c r="B223" i="1"/>
  <c r="C223" i="1"/>
  <c r="D223" i="1"/>
  <c r="F223" i="1"/>
  <c r="G223" i="1"/>
  <c r="H223" i="1"/>
  <c r="I223" i="1"/>
  <c r="J223" i="1"/>
  <c r="M223" i="1"/>
  <c r="B224" i="1"/>
  <c r="C224" i="1"/>
  <c r="D224" i="1"/>
  <c r="F224" i="1"/>
  <c r="G224" i="1"/>
  <c r="H224" i="1"/>
  <c r="I224" i="1"/>
  <c r="J224" i="1"/>
  <c r="M224" i="1"/>
  <c r="B225" i="1"/>
  <c r="C225" i="1"/>
  <c r="D225" i="1"/>
  <c r="F225" i="1"/>
  <c r="G225" i="1"/>
  <c r="H225" i="1"/>
  <c r="I225" i="1"/>
  <c r="J225" i="1"/>
  <c r="M225" i="1"/>
  <c r="B226" i="1"/>
  <c r="C226" i="1"/>
  <c r="D226" i="1"/>
  <c r="F226" i="1"/>
  <c r="G226" i="1"/>
  <c r="H226" i="1"/>
  <c r="I226" i="1"/>
  <c r="J226" i="1"/>
  <c r="M226" i="1"/>
  <c r="B227" i="1"/>
  <c r="C227" i="1"/>
  <c r="D227" i="1"/>
  <c r="F227" i="1"/>
  <c r="G227" i="1"/>
  <c r="H227" i="1"/>
  <c r="I227" i="1"/>
  <c r="J227" i="1"/>
  <c r="M227" i="1"/>
  <c r="B228" i="1"/>
  <c r="C228" i="1"/>
  <c r="D228" i="1"/>
  <c r="F228" i="1"/>
  <c r="G228" i="1"/>
  <c r="H228" i="1"/>
  <c r="I228" i="1"/>
  <c r="J228" i="1"/>
  <c r="M228" i="1"/>
  <c r="B229" i="1"/>
  <c r="C229" i="1"/>
  <c r="D229" i="1"/>
  <c r="F229" i="1"/>
  <c r="G229" i="1"/>
  <c r="H229" i="1"/>
  <c r="I229" i="1"/>
  <c r="J229" i="1"/>
  <c r="M229" i="1"/>
  <c r="B230" i="1"/>
  <c r="C230" i="1"/>
  <c r="D230" i="1"/>
  <c r="F230" i="1"/>
  <c r="G230" i="1"/>
  <c r="H230" i="1"/>
  <c r="I230" i="1"/>
  <c r="J230" i="1"/>
  <c r="M230" i="1"/>
  <c r="B231" i="1"/>
  <c r="C231" i="1"/>
  <c r="D231" i="1"/>
  <c r="F231" i="1"/>
  <c r="G231" i="1"/>
  <c r="H231" i="1"/>
  <c r="I231" i="1"/>
  <c r="J231" i="1"/>
  <c r="M231" i="1"/>
  <c r="B232" i="1"/>
  <c r="C232" i="1"/>
  <c r="D232" i="1"/>
  <c r="F232" i="1"/>
  <c r="G232" i="1"/>
  <c r="H232" i="1"/>
  <c r="I232" i="1"/>
  <c r="J232" i="1"/>
  <c r="M232" i="1"/>
  <c r="B233" i="1"/>
  <c r="C233" i="1"/>
  <c r="D233" i="1"/>
  <c r="F233" i="1"/>
  <c r="G233" i="1"/>
  <c r="H233" i="1"/>
  <c r="I233" i="1"/>
  <c r="J233" i="1"/>
  <c r="M233" i="1"/>
  <c r="B234" i="1"/>
  <c r="C234" i="1"/>
  <c r="D234" i="1"/>
  <c r="F234" i="1"/>
  <c r="G234" i="1"/>
  <c r="H234" i="1"/>
  <c r="I234" i="1"/>
  <c r="J234" i="1"/>
  <c r="M234" i="1"/>
  <c r="B235" i="1"/>
  <c r="C235" i="1"/>
  <c r="D235" i="1"/>
  <c r="F235" i="1"/>
  <c r="G235" i="1"/>
  <c r="H235" i="1"/>
  <c r="I235" i="1"/>
  <c r="J235" i="1"/>
  <c r="M235" i="1"/>
  <c r="B236" i="1"/>
  <c r="C236" i="1"/>
  <c r="D236" i="1"/>
  <c r="F236" i="1"/>
  <c r="G236" i="1"/>
  <c r="H236" i="1"/>
  <c r="I236" i="1"/>
  <c r="J236" i="1"/>
  <c r="M236" i="1"/>
  <c r="B237" i="1"/>
  <c r="C237" i="1"/>
  <c r="D237" i="1"/>
  <c r="F237" i="1"/>
  <c r="G237" i="1"/>
  <c r="H237" i="1"/>
  <c r="I237" i="1"/>
  <c r="J237" i="1"/>
  <c r="M237" i="1"/>
  <c r="B238" i="1"/>
  <c r="C238" i="1"/>
  <c r="D238" i="1"/>
  <c r="F238" i="1"/>
  <c r="G238" i="1"/>
  <c r="H238" i="1"/>
  <c r="I238" i="1"/>
  <c r="J238" i="1"/>
  <c r="M238" i="1"/>
  <c r="B239" i="1"/>
  <c r="C239" i="1"/>
  <c r="D239" i="1"/>
  <c r="F239" i="1"/>
  <c r="G239" i="1"/>
  <c r="H239" i="1"/>
  <c r="I239" i="1"/>
  <c r="J239" i="1"/>
  <c r="M239" i="1"/>
  <c r="B240" i="1"/>
  <c r="C240" i="1"/>
  <c r="D240" i="1"/>
  <c r="F240" i="1"/>
  <c r="G240" i="1"/>
  <c r="H240" i="1"/>
  <c r="I240" i="1"/>
  <c r="J240" i="1"/>
  <c r="M240" i="1"/>
  <c r="B241" i="1"/>
  <c r="C241" i="1"/>
  <c r="D241" i="1"/>
  <c r="F241" i="1"/>
  <c r="G241" i="1"/>
  <c r="H241" i="1"/>
  <c r="I241" i="1"/>
  <c r="J241" i="1"/>
  <c r="M241" i="1"/>
  <c r="B242" i="1"/>
  <c r="C242" i="1"/>
  <c r="D242" i="1"/>
  <c r="F242" i="1"/>
  <c r="G242" i="1"/>
  <c r="H242" i="1"/>
  <c r="I242" i="1"/>
  <c r="J242" i="1"/>
  <c r="M242" i="1"/>
  <c r="B243" i="1"/>
  <c r="C243" i="1"/>
  <c r="D243" i="1"/>
  <c r="F243" i="1"/>
  <c r="G243" i="1"/>
  <c r="H243" i="1"/>
  <c r="I243" i="1"/>
  <c r="J243" i="1"/>
  <c r="M243" i="1"/>
  <c r="B244" i="1"/>
  <c r="C244" i="1"/>
  <c r="D244" i="1"/>
  <c r="F244" i="1"/>
  <c r="G244" i="1"/>
  <c r="H244" i="1"/>
  <c r="I244" i="1"/>
  <c r="J244" i="1"/>
  <c r="M244" i="1"/>
  <c r="B245" i="1"/>
  <c r="C245" i="1"/>
  <c r="D245" i="1"/>
  <c r="F245" i="1"/>
  <c r="G245" i="1"/>
  <c r="H245" i="1"/>
  <c r="I245" i="1"/>
  <c r="J245" i="1"/>
  <c r="M245" i="1"/>
  <c r="B246" i="1"/>
  <c r="C246" i="1"/>
  <c r="D246" i="1"/>
  <c r="F246" i="1"/>
  <c r="G246" i="1"/>
  <c r="H246" i="1"/>
  <c r="I246" i="1"/>
  <c r="J246" i="1"/>
  <c r="M246" i="1"/>
  <c r="B247" i="1"/>
  <c r="C247" i="1"/>
  <c r="D247" i="1"/>
  <c r="F247" i="1"/>
  <c r="G247" i="1"/>
  <c r="H247" i="1"/>
  <c r="I247" i="1"/>
  <c r="J247" i="1"/>
  <c r="M247" i="1"/>
  <c r="B248" i="1"/>
  <c r="C248" i="1"/>
  <c r="D248" i="1"/>
  <c r="F248" i="1"/>
  <c r="G248" i="1"/>
  <c r="H248" i="1"/>
  <c r="I248" i="1"/>
  <c r="J248" i="1"/>
  <c r="M248" i="1"/>
  <c r="B249" i="1"/>
  <c r="C249" i="1"/>
  <c r="D249" i="1"/>
  <c r="F249" i="1"/>
  <c r="G249" i="1"/>
  <c r="H249" i="1"/>
  <c r="I249" i="1"/>
  <c r="J249" i="1"/>
  <c r="M249" i="1"/>
  <c r="B250" i="1"/>
  <c r="C250" i="1"/>
  <c r="D250" i="1"/>
  <c r="F250" i="1"/>
  <c r="G250" i="1"/>
  <c r="H250" i="1"/>
  <c r="I250" i="1"/>
  <c r="J250" i="1"/>
  <c r="M250" i="1"/>
  <c r="B251" i="1"/>
  <c r="C251" i="1"/>
  <c r="D251" i="1"/>
  <c r="F251" i="1"/>
  <c r="G251" i="1"/>
  <c r="H251" i="1"/>
  <c r="I251" i="1"/>
  <c r="J251" i="1"/>
  <c r="M251" i="1"/>
  <c r="B252" i="1"/>
  <c r="C252" i="1"/>
  <c r="D252" i="1"/>
  <c r="F252" i="1"/>
  <c r="G252" i="1"/>
  <c r="H252" i="1"/>
  <c r="I252" i="1"/>
  <c r="J252" i="1"/>
  <c r="M252" i="1"/>
  <c r="B253" i="1"/>
  <c r="C253" i="1"/>
  <c r="D253" i="1"/>
  <c r="F253" i="1"/>
  <c r="G253" i="1"/>
  <c r="H253" i="1"/>
  <c r="I253" i="1"/>
  <c r="J253" i="1"/>
  <c r="M253" i="1"/>
  <c r="B254" i="1"/>
  <c r="C254" i="1"/>
  <c r="D254" i="1"/>
  <c r="F254" i="1"/>
  <c r="G254" i="1"/>
  <c r="H254" i="1"/>
  <c r="I254" i="1"/>
  <c r="J254" i="1"/>
  <c r="M254" i="1"/>
  <c r="B255" i="1"/>
  <c r="C255" i="1"/>
  <c r="D255" i="1"/>
  <c r="F255" i="1"/>
  <c r="G255" i="1"/>
  <c r="H255" i="1"/>
  <c r="I255" i="1"/>
  <c r="J255" i="1"/>
  <c r="M255" i="1"/>
  <c r="B256" i="1"/>
  <c r="C256" i="1"/>
  <c r="D256" i="1"/>
  <c r="F256" i="1"/>
  <c r="G256" i="1"/>
  <c r="H256" i="1"/>
  <c r="I256" i="1"/>
  <c r="J256" i="1"/>
  <c r="M256" i="1"/>
  <c r="B257" i="1"/>
  <c r="C257" i="1"/>
  <c r="D257" i="1"/>
  <c r="F257" i="1"/>
  <c r="G257" i="1"/>
  <c r="H257" i="1"/>
  <c r="I257" i="1"/>
  <c r="J257" i="1"/>
  <c r="M257" i="1"/>
  <c r="B258" i="1"/>
  <c r="C258" i="1"/>
  <c r="D258" i="1"/>
  <c r="F258" i="1"/>
  <c r="G258" i="1"/>
  <c r="H258" i="1"/>
  <c r="I258" i="1"/>
  <c r="J258" i="1"/>
  <c r="M258" i="1"/>
  <c r="B259" i="1"/>
  <c r="C259" i="1"/>
  <c r="D259" i="1"/>
  <c r="F259" i="1"/>
  <c r="G259" i="1"/>
  <c r="H259" i="1"/>
  <c r="I259" i="1"/>
  <c r="J259" i="1"/>
  <c r="M259" i="1"/>
  <c r="B260" i="1"/>
  <c r="C260" i="1"/>
  <c r="D260" i="1"/>
  <c r="F260" i="1"/>
  <c r="G260" i="1"/>
  <c r="H260" i="1"/>
  <c r="I260" i="1"/>
  <c r="J260" i="1"/>
  <c r="M260" i="1"/>
  <c r="B261" i="1"/>
  <c r="C261" i="1"/>
  <c r="D261" i="1"/>
  <c r="F261" i="1"/>
  <c r="G261" i="1"/>
  <c r="H261" i="1"/>
  <c r="I261" i="1"/>
  <c r="J261" i="1"/>
  <c r="M261" i="1"/>
  <c r="B262" i="1"/>
  <c r="C262" i="1"/>
  <c r="D262" i="1"/>
  <c r="F262" i="1"/>
  <c r="G262" i="1"/>
  <c r="H262" i="1"/>
  <c r="I262" i="1"/>
  <c r="J262" i="1"/>
  <c r="M262" i="1"/>
  <c r="B263" i="1"/>
  <c r="C263" i="1"/>
  <c r="D263" i="1"/>
  <c r="F263" i="1"/>
  <c r="G263" i="1"/>
  <c r="H263" i="1"/>
  <c r="I263" i="1"/>
  <c r="J263" i="1"/>
  <c r="M263" i="1"/>
  <c r="B264" i="1"/>
  <c r="C264" i="1"/>
  <c r="D264" i="1"/>
  <c r="F264" i="1"/>
  <c r="G264" i="1"/>
  <c r="H264" i="1"/>
  <c r="I264" i="1"/>
  <c r="J264" i="1"/>
  <c r="M264" i="1"/>
  <c r="B265" i="1"/>
  <c r="C265" i="1"/>
  <c r="D265" i="1"/>
  <c r="F265" i="1"/>
  <c r="G265" i="1"/>
  <c r="H265" i="1"/>
  <c r="I265" i="1"/>
  <c r="J265" i="1"/>
  <c r="M265" i="1"/>
  <c r="B266" i="1"/>
  <c r="C266" i="1"/>
  <c r="D266" i="1"/>
  <c r="F266" i="1"/>
  <c r="G266" i="1"/>
  <c r="H266" i="1"/>
  <c r="I266" i="1"/>
  <c r="J266" i="1"/>
  <c r="M266" i="1"/>
  <c r="B267" i="1"/>
  <c r="C267" i="1"/>
  <c r="D267" i="1"/>
  <c r="F267" i="1"/>
  <c r="G267" i="1"/>
  <c r="H267" i="1"/>
  <c r="I267" i="1"/>
  <c r="J267" i="1"/>
  <c r="M267" i="1"/>
  <c r="B268" i="1"/>
  <c r="C268" i="1"/>
  <c r="D268" i="1"/>
  <c r="F268" i="1"/>
  <c r="G268" i="1"/>
  <c r="H268" i="1"/>
  <c r="I268" i="1"/>
  <c r="J268" i="1"/>
  <c r="M268" i="1"/>
  <c r="B269" i="1"/>
  <c r="C269" i="1"/>
  <c r="D269" i="1"/>
  <c r="F269" i="1"/>
  <c r="G269" i="1"/>
  <c r="H269" i="1"/>
  <c r="I269" i="1"/>
  <c r="J269" i="1"/>
  <c r="M269" i="1"/>
  <c r="B270" i="1"/>
  <c r="C270" i="1"/>
  <c r="D270" i="1"/>
  <c r="F270" i="1"/>
  <c r="G270" i="1"/>
  <c r="H270" i="1"/>
  <c r="I270" i="1"/>
  <c r="J270" i="1"/>
  <c r="M270" i="1"/>
  <c r="B271" i="1"/>
  <c r="C271" i="1"/>
  <c r="D271" i="1"/>
  <c r="F271" i="1"/>
  <c r="G271" i="1"/>
  <c r="H271" i="1"/>
  <c r="I271" i="1"/>
  <c r="J271" i="1"/>
  <c r="M271" i="1"/>
  <c r="B272" i="1"/>
  <c r="C272" i="1"/>
  <c r="D272" i="1"/>
  <c r="F272" i="1"/>
  <c r="G272" i="1"/>
  <c r="H272" i="1"/>
  <c r="I272" i="1"/>
  <c r="J272" i="1"/>
  <c r="M272" i="1"/>
  <c r="B273" i="1"/>
  <c r="C273" i="1"/>
  <c r="D273" i="1"/>
  <c r="F273" i="1"/>
  <c r="G273" i="1"/>
  <c r="H273" i="1"/>
  <c r="I273" i="1"/>
  <c r="J273" i="1"/>
  <c r="M273" i="1"/>
  <c r="B274" i="1"/>
  <c r="C274" i="1"/>
  <c r="D274" i="1"/>
  <c r="F274" i="1"/>
  <c r="G274" i="1"/>
  <c r="H274" i="1"/>
  <c r="I274" i="1"/>
  <c r="J274" i="1"/>
  <c r="M274" i="1"/>
  <c r="B275" i="1"/>
  <c r="C275" i="1"/>
  <c r="D275" i="1"/>
  <c r="F275" i="1"/>
  <c r="G275" i="1"/>
  <c r="H275" i="1"/>
  <c r="I275" i="1"/>
  <c r="J275" i="1"/>
  <c r="M275" i="1"/>
  <c r="B276" i="1"/>
  <c r="C276" i="1"/>
  <c r="D276" i="1"/>
  <c r="F276" i="1"/>
  <c r="G276" i="1"/>
  <c r="H276" i="1"/>
  <c r="I276" i="1"/>
  <c r="J276" i="1"/>
  <c r="M276" i="1"/>
  <c r="B277" i="1"/>
  <c r="C277" i="1"/>
  <c r="D277" i="1"/>
  <c r="F277" i="1"/>
  <c r="G277" i="1"/>
  <c r="H277" i="1"/>
  <c r="I277" i="1"/>
  <c r="J277" i="1"/>
  <c r="M277" i="1"/>
  <c r="B278" i="1"/>
  <c r="C278" i="1"/>
  <c r="D278" i="1"/>
  <c r="F278" i="1"/>
  <c r="G278" i="1"/>
  <c r="H278" i="1"/>
  <c r="I278" i="1"/>
  <c r="J278" i="1"/>
  <c r="M278" i="1"/>
  <c r="B279" i="1"/>
  <c r="C279" i="1"/>
  <c r="D279" i="1"/>
  <c r="F279" i="1"/>
  <c r="G279" i="1"/>
  <c r="H279" i="1"/>
  <c r="I279" i="1"/>
  <c r="J279" i="1"/>
  <c r="M279" i="1"/>
  <c r="B280" i="1"/>
  <c r="C280" i="1"/>
  <c r="D280" i="1"/>
  <c r="F280" i="1"/>
  <c r="G280" i="1"/>
  <c r="H280" i="1"/>
  <c r="I280" i="1"/>
  <c r="J280" i="1"/>
  <c r="M280" i="1"/>
  <c r="B281" i="1"/>
  <c r="C281" i="1"/>
  <c r="D281" i="1"/>
  <c r="F281" i="1"/>
  <c r="G281" i="1"/>
  <c r="H281" i="1"/>
  <c r="I281" i="1"/>
  <c r="J281" i="1"/>
  <c r="M281" i="1"/>
  <c r="B282" i="1"/>
  <c r="C282" i="1"/>
  <c r="D282" i="1"/>
  <c r="F282" i="1"/>
  <c r="G282" i="1"/>
  <c r="H282" i="1"/>
  <c r="I282" i="1"/>
  <c r="J282" i="1"/>
  <c r="M282" i="1"/>
  <c r="B283" i="1"/>
  <c r="C283" i="1"/>
  <c r="D283" i="1"/>
  <c r="F283" i="1"/>
  <c r="G283" i="1"/>
  <c r="H283" i="1"/>
  <c r="I283" i="1"/>
  <c r="J283" i="1"/>
  <c r="M283" i="1"/>
  <c r="B284" i="1"/>
  <c r="C284" i="1"/>
  <c r="D284" i="1"/>
  <c r="F284" i="1"/>
  <c r="G284" i="1"/>
  <c r="H284" i="1"/>
  <c r="I284" i="1"/>
  <c r="J284" i="1"/>
  <c r="M284" i="1"/>
  <c r="B285" i="1"/>
  <c r="C285" i="1"/>
  <c r="D285" i="1"/>
  <c r="F285" i="1"/>
  <c r="G285" i="1"/>
  <c r="H285" i="1"/>
  <c r="I285" i="1"/>
  <c r="J285" i="1"/>
  <c r="M285" i="1"/>
  <c r="B286" i="1"/>
  <c r="C286" i="1"/>
  <c r="D286" i="1"/>
  <c r="F286" i="1"/>
  <c r="G286" i="1"/>
  <c r="H286" i="1"/>
  <c r="I286" i="1"/>
  <c r="J286" i="1"/>
  <c r="M286" i="1"/>
  <c r="B287" i="1"/>
  <c r="C287" i="1"/>
  <c r="D287" i="1"/>
  <c r="F287" i="1"/>
  <c r="G287" i="1"/>
  <c r="H287" i="1"/>
  <c r="I287" i="1"/>
  <c r="J287" i="1"/>
  <c r="M287" i="1"/>
  <c r="B288" i="1"/>
  <c r="C288" i="1"/>
  <c r="D288" i="1"/>
  <c r="F288" i="1"/>
  <c r="G288" i="1"/>
  <c r="H288" i="1"/>
  <c r="I288" i="1"/>
  <c r="J288" i="1"/>
  <c r="M288" i="1"/>
  <c r="B289" i="1"/>
  <c r="C289" i="1"/>
  <c r="D289" i="1"/>
  <c r="F289" i="1"/>
  <c r="G289" i="1"/>
  <c r="H289" i="1"/>
  <c r="I289" i="1"/>
  <c r="J289" i="1"/>
  <c r="M289" i="1"/>
  <c r="B290" i="1"/>
  <c r="C290" i="1"/>
  <c r="D290" i="1"/>
  <c r="F290" i="1"/>
  <c r="G290" i="1"/>
  <c r="H290" i="1"/>
  <c r="I290" i="1"/>
  <c r="J290" i="1"/>
  <c r="M290" i="1"/>
  <c r="B291" i="1"/>
  <c r="C291" i="1"/>
  <c r="D291" i="1"/>
  <c r="F291" i="1"/>
  <c r="G291" i="1"/>
  <c r="H291" i="1"/>
  <c r="I291" i="1"/>
  <c r="J291" i="1"/>
  <c r="M291" i="1"/>
  <c r="B292" i="1"/>
  <c r="C292" i="1"/>
  <c r="D292" i="1"/>
  <c r="F292" i="1"/>
  <c r="G292" i="1"/>
  <c r="H292" i="1"/>
  <c r="I292" i="1"/>
  <c r="J292" i="1"/>
  <c r="M292" i="1"/>
  <c r="B293" i="1"/>
  <c r="C293" i="1"/>
  <c r="D293" i="1"/>
  <c r="F293" i="1"/>
  <c r="G293" i="1"/>
  <c r="H293" i="1"/>
  <c r="I293" i="1"/>
  <c r="J293" i="1"/>
  <c r="M293" i="1"/>
  <c r="B294" i="1"/>
  <c r="C294" i="1"/>
  <c r="D294" i="1"/>
  <c r="F294" i="1"/>
  <c r="G294" i="1"/>
  <c r="H294" i="1"/>
  <c r="I294" i="1"/>
  <c r="J294" i="1"/>
  <c r="M294" i="1"/>
  <c r="B295" i="1"/>
  <c r="C295" i="1"/>
  <c r="D295" i="1"/>
  <c r="F295" i="1"/>
  <c r="G295" i="1"/>
  <c r="H295" i="1"/>
  <c r="I295" i="1"/>
  <c r="J295" i="1"/>
  <c r="M295" i="1"/>
  <c r="B296" i="1"/>
  <c r="C296" i="1"/>
  <c r="D296" i="1"/>
  <c r="F296" i="1"/>
  <c r="G296" i="1"/>
  <c r="H296" i="1"/>
  <c r="I296" i="1"/>
  <c r="J296" i="1"/>
  <c r="M296" i="1"/>
  <c r="B297" i="1"/>
  <c r="C297" i="1"/>
  <c r="D297" i="1"/>
  <c r="F297" i="1"/>
  <c r="G297" i="1"/>
  <c r="H297" i="1"/>
  <c r="I297" i="1"/>
  <c r="J297" i="1"/>
  <c r="M297" i="1"/>
  <c r="B298" i="1"/>
  <c r="C298" i="1"/>
  <c r="D298" i="1"/>
  <c r="F298" i="1"/>
  <c r="G298" i="1"/>
  <c r="H298" i="1"/>
  <c r="I298" i="1"/>
  <c r="J298" i="1"/>
  <c r="M298" i="1"/>
  <c r="B299" i="1"/>
  <c r="C299" i="1"/>
  <c r="D299" i="1"/>
  <c r="F299" i="1"/>
  <c r="G299" i="1"/>
  <c r="H299" i="1"/>
  <c r="I299" i="1"/>
  <c r="J299" i="1"/>
  <c r="M299" i="1"/>
  <c r="B300" i="1"/>
  <c r="C300" i="1"/>
  <c r="D300" i="1"/>
  <c r="F300" i="1"/>
  <c r="G300" i="1"/>
  <c r="H300" i="1"/>
  <c r="I300" i="1"/>
  <c r="J300" i="1"/>
  <c r="M300" i="1"/>
  <c r="B301" i="1"/>
  <c r="C301" i="1"/>
  <c r="D301" i="1"/>
  <c r="F301" i="1"/>
  <c r="G301" i="1"/>
  <c r="H301" i="1"/>
  <c r="I301" i="1"/>
  <c r="J301" i="1"/>
  <c r="M301" i="1"/>
  <c r="B302" i="1"/>
  <c r="C302" i="1"/>
  <c r="D302" i="1"/>
  <c r="F302" i="1"/>
  <c r="G302" i="1"/>
  <c r="H302" i="1"/>
  <c r="I302" i="1"/>
  <c r="J302" i="1"/>
  <c r="M302" i="1"/>
  <c r="B303" i="1"/>
  <c r="C303" i="1"/>
  <c r="D303" i="1"/>
  <c r="F303" i="1"/>
  <c r="G303" i="1"/>
  <c r="H303" i="1"/>
  <c r="I303" i="1"/>
  <c r="J303" i="1"/>
  <c r="M303" i="1"/>
  <c r="B304" i="1"/>
  <c r="C304" i="1"/>
  <c r="D304" i="1"/>
  <c r="F304" i="1"/>
  <c r="G304" i="1"/>
  <c r="H304" i="1"/>
  <c r="I304" i="1"/>
  <c r="J304" i="1"/>
  <c r="M304" i="1"/>
  <c r="B305" i="1"/>
  <c r="C305" i="1"/>
  <c r="D305" i="1"/>
  <c r="F305" i="1"/>
  <c r="G305" i="1"/>
  <c r="H305" i="1"/>
  <c r="I305" i="1"/>
  <c r="J305" i="1"/>
  <c r="M305" i="1"/>
  <c r="B306" i="1"/>
  <c r="C306" i="1"/>
  <c r="D306" i="1"/>
  <c r="F306" i="1"/>
  <c r="G306" i="1"/>
  <c r="H306" i="1"/>
  <c r="I306" i="1"/>
  <c r="J306" i="1"/>
  <c r="M306" i="1"/>
  <c r="B307" i="1"/>
  <c r="C307" i="1"/>
  <c r="D307" i="1"/>
  <c r="F307" i="1"/>
  <c r="G307" i="1"/>
  <c r="H307" i="1"/>
  <c r="I307" i="1"/>
  <c r="J307" i="1"/>
  <c r="M307" i="1"/>
  <c r="B308" i="1"/>
  <c r="C308" i="1"/>
  <c r="D308" i="1"/>
  <c r="F308" i="1"/>
  <c r="G308" i="1"/>
  <c r="H308" i="1"/>
  <c r="I308" i="1"/>
  <c r="J308" i="1"/>
  <c r="M308" i="1"/>
  <c r="B309" i="1"/>
  <c r="C309" i="1"/>
  <c r="D309" i="1"/>
  <c r="F309" i="1"/>
  <c r="G309" i="1"/>
  <c r="H309" i="1"/>
  <c r="I309" i="1"/>
  <c r="J309" i="1"/>
  <c r="M309" i="1"/>
  <c r="B310" i="1"/>
  <c r="C310" i="1"/>
  <c r="D310" i="1"/>
  <c r="F310" i="1"/>
  <c r="G310" i="1"/>
  <c r="H310" i="1"/>
  <c r="I310" i="1"/>
  <c r="J310" i="1"/>
  <c r="M310" i="1"/>
  <c r="B311" i="1"/>
  <c r="C311" i="1"/>
  <c r="D311" i="1"/>
  <c r="F311" i="1"/>
  <c r="G311" i="1"/>
  <c r="H311" i="1"/>
  <c r="I311" i="1"/>
  <c r="J311" i="1"/>
  <c r="M311" i="1"/>
  <c r="B312" i="1"/>
  <c r="C312" i="1"/>
  <c r="D312" i="1"/>
  <c r="F312" i="1"/>
  <c r="G312" i="1"/>
  <c r="H312" i="1"/>
  <c r="I312" i="1"/>
  <c r="J312" i="1"/>
  <c r="M312" i="1"/>
  <c r="B313" i="1"/>
  <c r="C313" i="1"/>
  <c r="D313" i="1"/>
  <c r="F313" i="1"/>
  <c r="G313" i="1"/>
  <c r="H313" i="1"/>
  <c r="I313" i="1"/>
  <c r="J313" i="1"/>
  <c r="M313" i="1"/>
  <c r="B314" i="1"/>
  <c r="C314" i="1"/>
  <c r="D314" i="1"/>
  <c r="F314" i="1"/>
  <c r="G314" i="1"/>
  <c r="H314" i="1"/>
  <c r="I314" i="1"/>
  <c r="J314" i="1"/>
  <c r="M314" i="1"/>
  <c r="B315" i="1"/>
  <c r="C315" i="1"/>
  <c r="D315" i="1"/>
  <c r="F315" i="1"/>
  <c r="G315" i="1"/>
  <c r="H315" i="1"/>
  <c r="I315" i="1"/>
  <c r="J315" i="1"/>
  <c r="M315" i="1"/>
  <c r="B316" i="1"/>
  <c r="C316" i="1"/>
  <c r="D316" i="1"/>
  <c r="F316" i="1"/>
  <c r="G316" i="1"/>
  <c r="H316" i="1"/>
  <c r="I316" i="1"/>
  <c r="J316" i="1"/>
  <c r="M316" i="1"/>
  <c r="B317" i="1"/>
  <c r="C317" i="1"/>
  <c r="D317" i="1"/>
  <c r="F317" i="1"/>
  <c r="G317" i="1"/>
  <c r="H317" i="1"/>
  <c r="I317" i="1"/>
  <c r="J317" i="1"/>
  <c r="M317" i="1"/>
  <c r="B318" i="1"/>
  <c r="C318" i="1"/>
  <c r="D318" i="1"/>
  <c r="F318" i="1"/>
  <c r="G318" i="1"/>
  <c r="H318" i="1"/>
  <c r="I318" i="1"/>
  <c r="J318" i="1"/>
  <c r="M318" i="1"/>
  <c r="B319" i="1"/>
  <c r="C319" i="1"/>
  <c r="D319" i="1"/>
  <c r="F319" i="1"/>
  <c r="G319" i="1"/>
  <c r="H319" i="1"/>
  <c r="I319" i="1"/>
  <c r="J319" i="1"/>
  <c r="M319" i="1"/>
  <c r="B320" i="1"/>
  <c r="C320" i="1"/>
  <c r="D320" i="1"/>
  <c r="F320" i="1"/>
  <c r="G320" i="1"/>
  <c r="H320" i="1"/>
  <c r="I320" i="1"/>
  <c r="J320" i="1"/>
  <c r="M320" i="1"/>
  <c r="B321" i="1"/>
  <c r="C321" i="1"/>
  <c r="D321" i="1"/>
  <c r="F321" i="1"/>
  <c r="G321" i="1"/>
  <c r="H321" i="1"/>
  <c r="I321" i="1"/>
  <c r="J321" i="1"/>
  <c r="M321" i="1"/>
  <c r="B322" i="1"/>
  <c r="C322" i="1"/>
  <c r="D322" i="1"/>
  <c r="F322" i="1"/>
  <c r="G322" i="1"/>
  <c r="H322" i="1"/>
  <c r="I322" i="1"/>
  <c r="J322" i="1"/>
  <c r="M322" i="1"/>
  <c r="B323" i="1"/>
  <c r="C323" i="1"/>
  <c r="D323" i="1"/>
  <c r="F323" i="1"/>
  <c r="G323" i="1"/>
  <c r="H323" i="1"/>
  <c r="I323" i="1"/>
  <c r="J323" i="1"/>
  <c r="M323" i="1"/>
  <c r="B324" i="1"/>
  <c r="C324" i="1"/>
  <c r="D324" i="1"/>
  <c r="F324" i="1"/>
  <c r="G324" i="1"/>
  <c r="H324" i="1"/>
  <c r="I324" i="1"/>
  <c r="J324" i="1"/>
  <c r="M324" i="1"/>
  <c r="B325" i="1"/>
  <c r="C325" i="1"/>
  <c r="D325" i="1"/>
  <c r="F325" i="1"/>
  <c r="G325" i="1"/>
  <c r="H325" i="1"/>
  <c r="I325" i="1"/>
  <c r="J325" i="1"/>
  <c r="M325" i="1"/>
  <c r="B326" i="1"/>
  <c r="C326" i="1"/>
  <c r="D326" i="1"/>
  <c r="F326" i="1"/>
  <c r="G326" i="1"/>
  <c r="H326" i="1"/>
  <c r="I326" i="1"/>
  <c r="J326" i="1"/>
  <c r="M326" i="1"/>
  <c r="B327" i="1"/>
  <c r="C327" i="1"/>
  <c r="D327" i="1"/>
  <c r="F327" i="1"/>
  <c r="G327" i="1"/>
  <c r="H327" i="1"/>
  <c r="I327" i="1"/>
  <c r="J327" i="1"/>
  <c r="M327" i="1"/>
  <c r="B328" i="1"/>
  <c r="C328" i="1"/>
  <c r="D328" i="1"/>
  <c r="F328" i="1"/>
  <c r="G328" i="1"/>
  <c r="H328" i="1"/>
  <c r="I328" i="1"/>
  <c r="J328" i="1"/>
  <c r="M328" i="1"/>
  <c r="B329" i="1"/>
  <c r="C329" i="1"/>
  <c r="D329" i="1"/>
  <c r="F329" i="1"/>
  <c r="G329" i="1"/>
  <c r="H329" i="1"/>
  <c r="I329" i="1"/>
  <c r="J329" i="1"/>
  <c r="M329" i="1"/>
  <c r="B330" i="1"/>
  <c r="C330" i="1"/>
  <c r="D330" i="1"/>
  <c r="F330" i="1"/>
  <c r="G330" i="1"/>
  <c r="H330" i="1"/>
  <c r="I330" i="1"/>
  <c r="J330" i="1"/>
  <c r="M330" i="1"/>
  <c r="B331" i="1"/>
  <c r="C331" i="1"/>
  <c r="D331" i="1"/>
  <c r="F331" i="1"/>
  <c r="G331" i="1"/>
  <c r="H331" i="1"/>
  <c r="I331" i="1"/>
  <c r="J331" i="1"/>
  <c r="M331" i="1"/>
  <c r="B332" i="1"/>
  <c r="C332" i="1"/>
  <c r="D332" i="1"/>
  <c r="F332" i="1"/>
  <c r="G332" i="1"/>
  <c r="H332" i="1"/>
  <c r="I332" i="1"/>
  <c r="J332" i="1"/>
  <c r="M332" i="1"/>
  <c r="B333" i="1"/>
  <c r="C333" i="1"/>
  <c r="D333" i="1"/>
  <c r="F333" i="1"/>
  <c r="G333" i="1"/>
  <c r="H333" i="1"/>
  <c r="I333" i="1"/>
  <c r="J333" i="1"/>
  <c r="M333" i="1"/>
  <c r="B334" i="1"/>
  <c r="C334" i="1"/>
  <c r="D334" i="1"/>
  <c r="F334" i="1"/>
  <c r="G334" i="1"/>
  <c r="H334" i="1"/>
  <c r="I334" i="1"/>
  <c r="J334" i="1"/>
  <c r="M334" i="1"/>
  <c r="B335" i="1"/>
  <c r="C335" i="1"/>
  <c r="D335" i="1"/>
  <c r="F335" i="1"/>
  <c r="G335" i="1"/>
  <c r="H335" i="1"/>
  <c r="I335" i="1"/>
  <c r="J335" i="1"/>
  <c r="M335" i="1"/>
  <c r="B336" i="1"/>
  <c r="C336" i="1"/>
  <c r="D336" i="1"/>
  <c r="F336" i="1"/>
  <c r="G336" i="1"/>
  <c r="H336" i="1"/>
  <c r="I336" i="1"/>
  <c r="J336" i="1"/>
  <c r="M336" i="1"/>
  <c r="B337" i="1"/>
  <c r="C337" i="1"/>
  <c r="D337" i="1"/>
  <c r="F337" i="1"/>
  <c r="G337" i="1"/>
  <c r="H337" i="1"/>
  <c r="I337" i="1"/>
  <c r="J337" i="1"/>
  <c r="M337" i="1"/>
  <c r="B338" i="1"/>
  <c r="C338" i="1"/>
  <c r="D338" i="1"/>
  <c r="F338" i="1"/>
  <c r="G338" i="1"/>
  <c r="H338" i="1"/>
  <c r="I338" i="1"/>
  <c r="J338" i="1"/>
  <c r="M338" i="1"/>
  <c r="B339" i="1"/>
  <c r="C339" i="1"/>
  <c r="D339" i="1"/>
  <c r="F339" i="1"/>
  <c r="G339" i="1"/>
  <c r="H339" i="1"/>
  <c r="I339" i="1"/>
  <c r="J339" i="1"/>
  <c r="M339" i="1"/>
  <c r="B340" i="1"/>
  <c r="C340" i="1"/>
  <c r="D340" i="1"/>
  <c r="F340" i="1"/>
  <c r="G340" i="1"/>
  <c r="H340" i="1"/>
  <c r="I340" i="1"/>
  <c r="J340" i="1"/>
  <c r="M340" i="1"/>
  <c r="B341" i="1"/>
  <c r="C341" i="1"/>
  <c r="D341" i="1"/>
  <c r="F341" i="1"/>
  <c r="G341" i="1"/>
  <c r="H341" i="1"/>
  <c r="I341" i="1"/>
  <c r="J341" i="1"/>
  <c r="M341" i="1"/>
  <c r="B342" i="1"/>
  <c r="C342" i="1"/>
  <c r="D342" i="1"/>
  <c r="F342" i="1"/>
  <c r="G342" i="1"/>
  <c r="H342" i="1"/>
  <c r="I342" i="1"/>
  <c r="J342" i="1"/>
  <c r="M342" i="1"/>
  <c r="B343" i="1"/>
  <c r="C343" i="1"/>
  <c r="D343" i="1"/>
  <c r="F343" i="1"/>
  <c r="G343" i="1"/>
  <c r="H343" i="1"/>
  <c r="I343" i="1"/>
  <c r="J343" i="1"/>
  <c r="M343" i="1"/>
  <c r="B344" i="1"/>
  <c r="C344" i="1"/>
  <c r="D344" i="1"/>
  <c r="F344" i="1"/>
  <c r="G344" i="1"/>
  <c r="H344" i="1"/>
  <c r="I344" i="1"/>
  <c r="J344" i="1"/>
  <c r="M344" i="1"/>
  <c r="B345" i="1"/>
  <c r="C345" i="1"/>
  <c r="D345" i="1"/>
  <c r="F345" i="1"/>
  <c r="G345" i="1"/>
  <c r="H345" i="1"/>
  <c r="I345" i="1"/>
  <c r="J345" i="1"/>
  <c r="M345" i="1"/>
  <c r="B346" i="1"/>
  <c r="C346" i="1"/>
  <c r="D346" i="1"/>
  <c r="F346" i="1"/>
  <c r="G346" i="1"/>
  <c r="H346" i="1"/>
  <c r="I346" i="1"/>
  <c r="J346" i="1"/>
  <c r="M346" i="1"/>
  <c r="B347" i="1"/>
  <c r="C347" i="1"/>
  <c r="D347" i="1"/>
  <c r="F347" i="1"/>
  <c r="G347" i="1"/>
  <c r="H347" i="1"/>
  <c r="I347" i="1"/>
  <c r="J347" i="1"/>
  <c r="M347" i="1"/>
  <c r="B348" i="1"/>
  <c r="C348" i="1"/>
  <c r="D348" i="1"/>
  <c r="F348" i="1"/>
  <c r="G348" i="1"/>
  <c r="H348" i="1"/>
  <c r="I348" i="1"/>
  <c r="J348" i="1"/>
  <c r="M348" i="1"/>
  <c r="B349" i="1"/>
  <c r="C349" i="1"/>
  <c r="D349" i="1"/>
  <c r="F349" i="1"/>
  <c r="G349" i="1"/>
  <c r="H349" i="1"/>
  <c r="I349" i="1"/>
  <c r="J349" i="1"/>
  <c r="M349" i="1"/>
  <c r="B350" i="1"/>
  <c r="C350" i="1"/>
  <c r="D350" i="1"/>
  <c r="F350" i="1"/>
  <c r="G350" i="1"/>
  <c r="H350" i="1"/>
  <c r="I350" i="1"/>
  <c r="J350" i="1"/>
  <c r="M350" i="1"/>
  <c r="B351" i="1"/>
  <c r="C351" i="1"/>
  <c r="D351" i="1"/>
  <c r="F351" i="1"/>
  <c r="G351" i="1"/>
  <c r="H351" i="1"/>
  <c r="I351" i="1"/>
  <c r="J351" i="1"/>
  <c r="M351" i="1"/>
  <c r="B352" i="1"/>
  <c r="C352" i="1"/>
  <c r="D352" i="1"/>
  <c r="F352" i="1"/>
  <c r="G352" i="1"/>
  <c r="H352" i="1"/>
  <c r="I352" i="1"/>
  <c r="J352" i="1"/>
  <c r="M352" i="1"/>
  <c r="B353" i="1"/>
  <c r="C353" i="1"/>
  <c r="D353" i="1"/>
  <c r="F353" i="1"/>
  <c r="G353" i="1"/>
  <c r="H353" i="1"/>
  <c r="I353" i="1"/>
  <c r="J353" i="1"/>
  <c r="M353" i="1"/>
  <c r="B354" i="1"/>
  <c r="C354" i="1"/>
  <c r="D354" i="1"/>
  <c r="F354" i="1"/>
  <c r="G354" i="1"/>
  <c r="H354" i="1"/>
  <c r="I354" i="1"/>
  <c r="J354" i="1"/>
  <c r="M354" i="1"/>
  <c r="B355" i="1"/>
  <c r="C355" i="1"/>
  <c r="D355" i="1"/>
  <c r="F355" i="1"/>
  <c r="G355" i="1"/>
  <c r="H355" i="1"/>
  <c r="I355" i="1"/>
  <c r="J355" i="1"/>
  <c r="M355" i="1"/>
  <c r="B356" i="1"/>
  <c r="C356" i="1"/>
  <c r="D356" i="1"/>
  <c r="F356" i="1"/>
  <c r="G356" i="1"/>
  <c r="H356" i="1"/>
  <c r="I356" i="1"/>
  <c r="J356" i="1"/>
  <c r="M356" i="1"/>
  <c r="B357" i="1"/>
  <c r="C357" i="1"/>
  <c r="D357" i="1"/>
  <c r="F357" i="1"/>
  <c r="G357" i="1"/>
  <c r="H357" i="1"/>
  <c r="I357" i="1"/>
  <c r="J357" i="1"/>
  <c r="M357" i="1"/>
  <c r="B358" i="1"/>
  <c r="C358" i="1"/>
  <c r="D358" i="1"/>
  <c r="F358" i="1"/>
  <c r="G358" i="1"/>
  <c r="H358" i="1"/>
  <c r="I358" i="1"/>
  <c r="J358" i="1"/>
  <c r="M358" i="1"/>
  <c r="B359" i="1"/>
  <c r="C359" i="1"/>
  <c r="D359" i="1"/>
  <c r="F359" i="1"/>
  <c r="G359" i="1"/>
  <c r="H359" i="1"/>
  <c r="I359" i="1"/>
  <c r="J359" i="1"/>
  <c r="M359" i="1"/>
  <c r="B360" i="1"/>
  <c r="C360" i="1"/>
  <c r="D360" i="1"/>
  <c r="F360" i="1"/>
  <c r="G360" i="1"/>
  <c r="H360" i="1"/>
  <c r="I360" i="1"/>
  <c r="J360" i="1"/>
  <c r="M360" i="1"/>
  <c r="B361" i="1"/>
  <c r="C361" i="1"/>
  <c r="D361" i="1"/>
  <c r="F361" i="1"/>
  <c r="G361" i="1"/>
  <c r="H361" i="1"/>
  <c r="I361" i="1"/>
  <c r="J361" i="1"/>
  <c r="M361" i="1"/>
  <c r="B362" i="1"/>
  <c r="C362" i="1"/>
  <c r="D362" i="1"/>
  <c r="F362" i="1"/>
  <c r="G362" i="1"/>
  <c r="H362" i="1"/>
  <c r="I362" i="1"/>
  <c r="J362" i="1"/>
  <c r="M362" i="1"/>
  <c r="B363" i="1"/>
  <c r="C363" i="1"/>
  <c r="D363" i="1"/>
  <c r="F363" i="1"/>
  <c r="G363" i="1"/>
  <c r="H363" i="1"/>
  <c r="I363" i="1"/>
  <c r="J363" i="1"/>
  <c r="M363" i="1"/>
</calcChain>
</file>

<file path=xl/sharedStrings.xml><?xml version="1.0" encoding="utf-8"?>
<sst xmlns="http://schemas.openxmlformats.org/spreadsheetml/2006/main" count="12" uniqueCount="8">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</sst>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tabSelected="1" zoomScale="75" workbookViewId="0">
      <pane ySplit="2" topLeftCell="A3" activePane="bottomLeft" state="frozen"/>
      <selection pane="bottomLeft" activeCell="I15" sqref="I15"/>
    </sheetView>
  </sheetViews>
  <sheetFormatPr defaultRowHeight="13.2" x14ac:dyDescent="0.25"/>
  <cols>
    <col min="1" max="1" width="8.109375" style="8" customWidth="1"/>
    <col min="2" max="4" width="8.109375" style="8" hidden="1" customWidth="1"/>
    <col min="5" max="5" width="7.109375" style="5" customWidth="1"/>
    <col min="6" max="6" width="11.6640625" style="2" customWidth="1"/>
    <col min="7" max="7" width="12.88671875" style="2" customWidth="1"/>
    <col min="8" max="8" width="11.6640625" style="2" customWidth="1"/>
    <col min="9" max="9" width="12.88671875" style="2" customWidth="1"/>
    <col min="10" max="10" width="11.5546875" style="2" customWidth="1"/>
    <col min="11" max="11" width="2.5546875" style="2" customWidth="1"/>
    <col min="12" max="12" width="14.33203125" style="16" customWidth="1"/>
    <col min="13" max="13" width="11.5546875" style="15" customWidth="1"/>
  </cols>
  <sheetData>
    <row r="1" spans="1:15" s="1" customFormat="1" x14ac:dyDescent="0.25">
      <c r="A1" s="6"/>
      <c r="B1" s="6"/>
      <c r="C1" s="6"/>
      <c r="D1" s="6"/>
      <c r="E1" s="3"/>
      <c r="F1" s="17">
        <v>7.0000000000000007E-2</v>
      </c>
      <c r="G1" s="9">
        <f>PMT(F1/12,360,J3)*-1</f>
        <v>1123.6959143576394</v>
      </c>
      <c r="H1" s="9" t="s">
        <v>0</v>
      </c>
      <c r="I1" s="9" t="s">
        <v>1</v>
      </c>
      <c r="J1" s="9"/>
      <c r="K1" s="9"/>
      <c r="L1" s="9" t="s">
        <v>2</v>
      </c>
      <c r="M1" s="19"/>
    </row>
    <row r="2" spans="1:15" s="1" customFormat="1" x14ac:dyDescent="0.25">
      <c r="A2" s="7" t="s">
        <v>3</v>
      </c>
      <c r="B2" s="4">
        <v>24563</v>
      </c>
      <c r="C2" s="4">
        <v>33695</v>
      </c>
      <c r="D2" s="4">
        <v>34731</v>
      </c>
      <c r="E2" s="4" t="s">
        <v>4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7</v>
      </c>
      <c r="K2" s="11"/>
      <c r="L2" s="9" t="s">
        <v>6</v>
      </c>
      <c r="M2" s="19" t="s">
        <v>7</v>
      </c>
    </row>
    <row r="3" spans="1:15" s="15" customFormat="1" x14ac:dyDescent="0.25">
      <c r="A3" s="13"/>
      <c r="B3" s="13"/>
      <c r="C3" s="13"/>
      <c r="D3" s="13"/>
      <c r="E3" s="14"/>
      <c r="F3" s="12"/>
      <c r="G3" s="12"/>
      <c r="H3" s="12"/>
      <c r="I3" s="12"/>
      <c r="J3" s="12">
        <v>168900</v>
      </c>
      <c r="K3" s="12"/>
      <c r="L3" s="16"/>
      <c r="M3" s="18">
        <f>J3</f>
        <v>168900</v>
      </c>
      <c r="O3" s="15">
        <f>177800*0.8</f>
        <v>142240</v>
      </c>
    </row>
    <row r="4" spans="1:15" s="1" customFormat="1" x14ac:dyDescent="0.25">
      <c r="A4" s="8">
        <v>1</v>
      </c>
      <c r="B4" s="8">
        <f>(E4-$B$2-180)/365</f>
        <v>31.863013698630137</v>
      </c>
      <c r="C4" s="8">
        <f>(E4-$C$2-180)/365</f>
        <v>6.8438356164383558</v>
      </c>
      <c r="D4" s="8">
        <f>(E4-$D$2-180)/365</f>
        <v>4.0054794520547947</v>
      </c>
      <c r="E4" s="5">
        <v>36373</v>
      </c>
      <c r="F4" s="2">
        <f t="shared" ref="F4:F40" si="0">IPMT($F$1/12,A4,360,$J$3)*-1</f>
        <v>985.25</v>
      </c>
      <c r="G4" s="2">
        <f t="shared" ref="G4:G40" si="1">PPMT($F$1/12,A4,360,$J$3)*-1</f>
        <v>138.44591435763937</v>
      </c>
      <c r="H4" s="12">
        <f>H3+F4</f>
        <v>985.25</v>
      </c>
      <c r="I4" s="12">
        <f>I3+G4</f>
        <v>138.44591435763937</v>
      </c>
      <c r="J4" s="2">
        <f>J3-G4</f>
        <v>168761.55408564236</v>
      </c>
      <c r="K4" s="2"/>
      <c r="L4" s="16"/>
      <c r="M4" s="18">
        <f>M3-G4-L4</f>
        <v>168761.55408564236</v>
      </c>
    </row>
    <row r="5" spans="1:15" s="1" customFormat="1" x14ac:dyDescent="0.25">
      <c r="A5" s="8">
        <v>2</v>
      </c>
      <c r="B5" s="8">
        <f t="shared" ref="B5:B68" si="2">(E5-$B$2-180)/365</f>
        <v>31.947945205479453</v>
      </c>
      <c r="C5" s="8">
        <f t="shared" ref="C5:C68" si="3">(E5-$C$2-180)/365</f>
        <v>6.9287671232876713</v>
      </c>
      <c r="D5" s="8">
        <f t="shared" ref="D5:D68" si="4">(E5-$D$2-180)/365</f>
        <v>4.0904109589041093</v>
      </c>
      <c r="E5" s="5">
        <v>36404</v>
      </c>
      <c r="F5" s="2">
        <f t="shared" si="0"/>
        <v>984.4423988329138</v>
      </c>
      <c r="G5" s="2">
        <f t="shared" si="1"/>
        <v>139.25351552472557</v>
      </c>
      <c r="H5" s="12">
        <f>H4+F5</f>
        <v>1969.6923988329138</v>
      </c>
      <c r="I5" s="12">
        <f>I4+G5</f>
        <v>277.69942988236494</v>
      </c>
      <c r="J5" s="2">
        <f>J4-G5</f>
        <v>168622.30057011763</v>
      </c>
      <c r="K5" s="2"/>
      <c r="L5" s="16"/>
      <c r="M5" s="18">
        <f>M4-G5-L5</f>
        <v>168622.30057011763</v>
      </c>
    </row>
    <row r="6" spans="1:15" s="1" customFormat="1" x14ac:dyDescent="0.25">
      <c r="A6" s="8">
        <v>3</v>
      </c>
      <c r="B6" s="8">
        <f t="shared" si="2"/>
        <v>32.030136986301372</v>
      </c>
      <c r="C6" s="8">
        <f t="shared" si="3"/>
        <v>7.0109589041095894</v>
      </c>
      <c r="D6" s="8">
        <f t="shared" si="4"/>
        <v>4.1726027397260275</v>
      </c>
      <c r="E6" s="5">
        <v>36434</v>
      </c>
      <c r="F6" s="2">
        <f t="shared" si="0"/>
        <v>983.63008665901953</v>
      </c>
      <c r="G6" s="2">
        <f t="shared" si="1"/>
        <v>140.06582769861984</v>
      </c>
      <c r="H6" s="12">
        <f t="shared" ref="H6:I21" si="5">H5+F6</f>
        <v>2953.3224854919335</v>
      </c>
      <c r="I6" s="12">
        <f t="shared" si="5"/>
        <v>417.76525758098478</v>
      </c>
      <c r="J6" s="2">
        <f t="shared" ref="J6:J19" si="6">J5-G6</f>
        <v>168482.23474241901</v>
      </c>
      <c r="K6" s="2"/>
      <c r="L6" s="16"/>
      <c r="M6" s="18">
        <f t="shared" ref="M6:M21" si="7">M5-G6-L6</f>
        <v>168482.23474241901</v>
      </c>
    </row>
    <row r="7" spans="1:15" s="1" customFormat="1" x14ac:dyDescent="0.25">
      <c r="A7" s="8">
        <v>4</v>
      </c>
      <c r="B7" s="8">
        <f t="shared" si="2"/>
        <v>32.115068493150687</v>
      </c>
      <c r="C7" s="8">
        <f t="shared" si="3"/>
        <v>7.095890410958904</v>
      </c>
      <c r="D7" s="8">
        <f t="shared" si="4"/>
        <v>4.2575342465753421</v>
      </c>
      <c r="E7" s="5">
        <v>36465</v>
      </c>
      <c r="F7" s="2">
        <f t="shared" si="0"/>
        <v>982.81303599744422</v>
      </c>
      <c r="G7" s="2">
        <f t="shared" si="1"/>
        <v>140.88287836019515</v>
      </c>
      <c r="H7" s="12">
        <f t="shared" si="5"/>
        <v>3936.1355214893779</v>
      </c>
      <c r="I7" s="12">
        <f t="shared" si="5"/>
        <v>558.64813594117993</v>
      </c>
      <c r="J7" s="2">
        <f t="shared" si="6"/>
        <v>168341.35186405882</v>
      </c>
      <c r="K7" s="2"/>
      <c r="L7" s="16"/>
      <c r="M7" s="18">
        <f t="shared" si="7"/>
        <v>168341.35186405882</v>
      </c>
    </row>
    <row r="8" spans="1:15" s="1" customFormat="1" x14ac:dyDescent="0.25">
      <c r="A8" s="8">
        <v>5</v>
      </c>
      <c r="B8" s="8">
        <f t="shared" si="2"/>
        <v>32.197260273972603</v>
      </c>
      <c r="C8" s="8">
        <f t="shared" si="3"/>
        <v>7.1780821917808222</v>
      </c>
      <c r="D8" s="8">
        <f t="shared" si="4"/>
        <v>4.3397260273972602</v>
      </c>
      <c r="E8" s="5">
        <v>36495</v>
      </c>
      <c r="F8" s="2">
        <f t="shared" si="0"/>
        <v>981.99121920700975</v>
      </c>
      <c r="G8" s="2">
        <f t="shared" si="1"/>
        <v>141.70469515062962</v>
      </c>
      <c r="H8" s="12">
        <f t="shared" si="5"/>
        <v>4918.126740696388</v>
      </c>
      <c r="I8" s="12">
        <f t="shared" si="5"/>
        <v>700.35283109180955</v>
      </c>
      <c r="J8" s="2">
        <f t="shared" si="6"/>
        <v>168199.64716890818</v>
      </c>
      <c r="K8" s="2"/>
      <c r="L8" s="16"/>
      <c r="M8" s="18">
        <f t="shared" si="7"/>
        <v>168199.64716890818</v>
      </c>
    </row>
    <row r="9" spans="1:15" s="1" customFormat="1" x14ac:dyDescent="0.25">
      <c r="A9" s="8">
        <v>6</v>
      </c>
      <c r="B9" s="8">
        <f t="shared" si="2"/>
        <v>32.282191780821918</v>
      </c>
      <c r="C9" s="8">
        <f t="shared" si="3"/>
        <v>7.2630136986301368</v>
      </c>
      <c r="D9" s="8">
        <f t="shared" si="4"/>
        <v>4.4246575342465757</v>
      </c>
      <c r="E9" s="5">
        <v>36526</v>
      </c>
      <c r="F9" s="2">
        <f t="shared" si="0"/>
        <v>981.16460848529778</v>
      </c>
      <c r="G9" s="2">
        <f t="shared" si="1"/>
        <v>142.53130587234159</v>
      </c>
      <c r="H9" s="12">
        <f>F9</f>
        <v>981.16460848529778</v>
      </c>
      <c r="I9" s="12">
        <f t="shared" si="5"/>
        <v>842.88413696415114</v>
      </c>
      <c r="J9" s="2">
        <f t="shared" si="6"/>
        <v>168057.11586303584</v>
      </c>
      <c r="K9" s="2"/>
      <c r="L9" s="16"/>
      <c r="M9" s="18">
        <f t="shared" si="7"/>
        <v>168057.11586303584</v>
      </c>
    </row>
    <row r="10" spans="1:15" s="1" customFormat="1" x14ac:dyDescent="0.25">
      <c r="A10" s="8">
        <v>7</v>
      </c>
      <c r="B10" s="8">
        <f t="shared" si="2"/>
        <v>32.367123287671234</v>
      </c>
      <c r="C10" s="8">
        <f t="shared" si="3"/>
        <v>7.3479452054794523</v>
      </c>
      <c r="D10" s="8">
        <f t="shared" si="4"/>
        <v>4.5095890410958903</v>
      </c>
      <c r="E10" s="5">
        <v>36557</v>
      </c>
      <c r="F10" s="2">
        <f t="shared" si="0"/>
        <v>980.33317586770909</v>
      </c>
      <c r="G10" s="2">
        <f t="shared" si="1"/>
        <v>143.36273848993028</v>
      </c>
      <c r="H10" s="12">
        <f>H9+F10</f>
        <v>1961.4977843530069</v>
      </c>
      <c r="I10" s="12">
        <f t="shared" si="5"/>
        <v>986.24687545408142</v>
      </c>
      <c r="J10" s="2">
        <f t="shared" si="6"/>
        <v>167913.75312454591</v>
      </c>
      <c r="K10" s="2"/>
      <c r="L10" s="16"/>
      <c r="M10" s="18">
        <f t="shared" si="7"/>
        <v>167913.75312454591</v>
      </c>
    </row>
    <row r="11" spans="1:15" s="1" customFormat="1" x14ac:dyDescent="0.25">
      <c r="A11" s="8">
        <v>8</v>
      </c>
      <c r="B11" s="8">
        <f t="shared" si="2"/>
        <v>32.446575342465756</v>
      </c>
      <c r="C11" s="8">
        <f t="shared" si="3"/>
        <v>7.4273972602739722</v>
      </c>
      <c r="D11" s="8">
        <f t="shared" si="4"/>
        <v>4.5890410958904111</v>
      </c>
      <c r="E11" s="5">
        <v>36586</v>
      </c>
      <c r="F11" s="2">
        <f t="shared" si="0"/>
        <v>979.49689322651784</v>
      </c>
      <c r="G11" s="2">
        <f t="shared" si="1"/>
        <v>144.19902113112153</v>
      </c>
      <c r="H11" s="12">
        <f t="shared" si="5"/>
        <v>2940.9946775795247</v>
      </c>
      <c r="I11" s="12">
        <f t="shared" si="5"/>
        <v>1130.4458965852029</v>
      </c>
      <c r="J11" s="2">
        <f t="shared" si="6"/>
        <v>167769.55410341479</v>
      </c>
      <c r="K11" s="2"/>
      <c r="L11" s="16"/>
      <c r="M11" s="18">
        <f t="shared" si="7"/>
        <v>167769.55410341479</v>
      </c>
    </row>
    <row r="12" spans="1:15" s="1" customFormat="1" x14ac:dyDescent="0.25">
      <c r="A12" s="8">
        <v>9</v>
      </c>
      <c r="B12" s="8">
        <f t="shared" si="2"/>
        <v>32.531506849315072</v>
      </c>
      <c r="C12" s="8">
        <f t="shared" si="3"/>
        <v>7.5123287671232877</v>
      </c>
      <c r="D12" s="8">
        <f t="shared" si="4"/>
        <v>4.6739726027397257</v>
      </c>
      <c r="E12" s="5">
        <v>36617</v>
      </c>
      <c r="F12" s="2">
        <f t="shared" si="0"/>
        <v>978.65573226991967</v>
      </c>
      <c r="G12" s="2">
        <f t="shared" si="1"/>
        <v>145.0401820877197</v>
      </c>
      <c r="H12" s="12">
        <f t="shared" si="5"/>
        <v>3919.6504098494443</v>
      </c>
      <c r="I12" s="12">
        <f t="shared" si="5"/>
        <v>1275.4860786729228</v>
      </c>
      <c r="J12" s="2">
        <f t="shared" si="6"/>
        <v>167624.51392132707</v>
      </c>
      <c r="K12" s="2"/>
      <c r="L12" s="16"/>
      <c r="M12" s="18">
        <f t="shared" si="7"/>
        <v>167624.51392132707</v>
      </c>
    </row>
    <row r="13" spans="1:15" s="1" customFormat="1" x14ac:dyDescent="0.25">
      <c r="A13" s="8">
        <v>10</v>
      </c>
      <c r="B13" s="8">
        <f t="shared" si="2"/>
        <v>32.613698630136987</v>
      </c>
      <c r="C13" s="8">
        <f t="shared" si="3"/>
        <v>7.5945205479452058</v>
      </c>
      <c r="D13" s="8">
        <f t="shared" si="4"/>
        <v>4.7561643835616438</v>
      </c>
      <c r="E13" s="5">
        <v>36647</v>
      </c>
      <c r="F13" s="2">
        <f t="shared" si="0"/>
        <v>977.80966454107465</v>
      </c>
      <c r="G13" s="2">
        <f t="shared" si="1"/>
        <v>145.88624981656471</v>
      </c>
      <c r="H13" s="12">
        <f t="shared" si="5"/>
        <v>4897.4600743905194</v>
      </c>
      <c r="I13" s="12">
        <f t="shared" si="5"/>
        <v>1421.3723284894875</v>
      </c>
      <c r="J13" s="2">
        <f t="shared" si="6"/>
        <v>167478.62767151051</v>
      </c>
      <c r="K13" s="2"/>
      <c r="L13" s="16"/>
      <c r="M13" s="18">
        <f t="shared" si="7"/>
        <v>167478.62767151051</v>
      </c>
    </row>
    <row r="14" spans="1:15" s="1" customFormat="1" x14ac:dyDescent="0.25">
      <c r="A14" s="8">
        <v>11</v>
      </c>
      <c r="B14" s="8">
        <f t="shared" si="2"/>
        <v>32.698630136986303</v>
      </c>
      <c r="C14" s="8">
        <f t="shared" si="3"/>
        <v>7.6794520547945204</v>
      </c>
      <c r="D14" s="8">
        <f t="shared" si="4"/>
        <v>4.8410958904109593</v>
      </c>
      <c r="E14" s="5">
        <v>36678</v>
      </c>
      <c r="F14" s="2">
        <f t="shared" si="0"/>
        <v>976.95866141714464</v>
      </c>
      <c r="G14" s="2">
        <f t="shared" si="1"/>
        <v>146.73725294049473</v>
      </c>
      <c r="H14" s="12">
        <f t="shared" si="5"/>
        <v>5874.4187358076642</v>
      </c>
      <c r="I14" s="12">
        <f t="shared" si="5"/>
        <v>1568.1095814299822</v>
      </c>
      <c r="J14" s="2">
        <f t="shared" si="6"/>
        <v>167331.89041857002</v>
      </c>
      <c r="K14" s="2"/>
      <c r="L14" s="16"/>
      <c r="M14" s="18">
        <f t="shared" si="7"/>
        <v>167331.89041857002</v>
      </c>
    </row>
    <row r="15" spans="1:15" s="1" customFormat="1" x14ac:dyDescent="0.25">
      <c r="A15" s="8">
        <v>12</v>
      </c>
      <c r="B15" s="8">
        <f t="shared" si="2"/>
        <v>32.780821917808218</v>
      </c>
      <c r="C15" s="8">
        <f t="shared" si="3"/>
        <v>7.7616438356164386</v>
      </c>
      <c r="D15" s="8">
        <f t="shared" si="4"/>
        <v>4.9232876712328766</v>
      </c>
      <c r="E15" s="5">
        <v>36708</v>
      </c>
      <c r="F15" s="2">
        <f t="shared" si="0"/>
        <v>976.10269410832518</v>
      </c>
      <c r="G15" s="2">
        <f t="shared" si="1"/>
        <v>147.59322024931419</v>
      </c>
      <c r="H15" s="12">
        <f t="shared" si="5"/>
        <v>6850.5214299159898</v>
      </c>
      <c r="I15" s="12">
        <f t="shared" si="5"/>
        <v>1715.7028016792965</v>
      </c>
      <c r="J15" s="2">
        <f t="shared" si="6"/>
        <v>167184.29719832071</v>
      </c>
      <c r="K15" s="2"/>
      <c r="L15" s="16"/>
      <c r="M15" s="18">
        <f t="shared" si="7"/>
        <v>167184.29719832071</v>
      </c>
    </row>
    <row r="16" spans="1:15" s="1" customFormat="1" x14ac:dyDescent="0.25">
      <c r="A16" s="8">
        <v>13</v>
      </c>
      <c r="B16" s="8">
        <f t="shared" si="2"/>
        <v>32.865753424657534</v>
      </c>
      <c r="C16" s="8">
        <f t="shared" si="3"/>
        <v>7.8465753424657532</v>
      </c>
      <c r="D16" s="8">
        <f t="shared" si="4"/>
        <v>5.0082191780821921</v>
      </c>
      <c r="E16" s="5">
        <v>36739</v>
      </c>
      <c r="F16" s="2">
        <f t="shared" si="0"/>
        <v>975.24173365687068</v>
      </c>
      <c r="G16" s="2">
        <f t="shared" si="1"/>
        <v>148.45418070076869</v>
      </c>
      <c r="H16" s="12">
        <f t="shared" si="5"/>
        <v>7825.7631635728603</v>
      </c>
      <c r="I16" s="12">
        <f t="shared" si="5"/>
        <v>1864.1569823800651</v>
      </c>
      <c r="J16" s="2">
        <f t="shared" si="6"/>
        <v>167035.84301761995</v>
      </c>
      <c r="K16" s="2"/>
      <c r="L16" s="16"/>
      <c r="M16" s="18">
        <f t="shared" si="7"/>
        <v>167035.84301761995</v>
      </c>
    </row>
    <row r="17" spans="1:13" s="1" customFormat="1" x14ac:dyDescent="0.25">
      <c r="A17" s="8">
        <v>14</v>
      </c>
      <c r="B17" s="8">
        <f t="shared" si="2"/>
        <v>32.950684931506849</v>
      </c>
      <c r="C17" s="8">
        <f t="shared" si="3"/>
        <v>7.9315068493150687</v>
      </c>
      <c r="D17" s="8">
        <f t="shared" si="4"/>
        <v>5.0931506849315067</v>
      </c>
      <c r="E17" s="5">
        <v>36770</v>
      </c>
      <c r="F17" s="2">
        <f t="shared" si="0"/>
        <v>974.37575093611622</v>
      </c>
      <c r="G17" s="2">
        <f t="shared" si="1"/>
        <v>149.32016342152315</v>
      </c>
      <c r="H17" s="12">
        <f t="shared" si="5"/>
        <v>8800.1389145089761</v>
      </c>
      <c r="I17" s="12">
        <f t="shared" si="5"/>
        <v>2013.4771458015882</v>
      </c>
      <c r="J17" s="2">
        <f t="shared" si="6"/>
        <v>166886.52285419841</v>
      </c>
      <c r="K17" s="2"/>
      <c r="L17" s="16"/>
      <c r="M17" s="18">
        <f t="shared" si="7"/>
        <v>166886.52285419841</v>
      </c>
    </row>
    <row r="18" spans="1:13" s="1" customFormat="1" x14ac:dyDescent="0.25">
      <c r="A18" s="8">
        <v>15</v>
      </c>
      <c r="B18" s="8">
        <f t="shared" si="2"/>
        <v>33.032876712328765</v>
      </c>
      <c r="C18" s="8">
        <f t="shared" si="3"/>
        <v>8.0136986301369859</v>
      </c>
      <c r="D18" s="8">
        <f t="shared" si="4"/>
        <v>5.1753424657534248</v>
      </c>
      <c r="E18" s="5">
        <v>36800</v>
      </c>
      <c r="F18" s="2">
        <f t="shared" si="0"/>
        <v>973.50471664949077</v>
      </c>
      <c r="G18" s="2">
        <f t="shared" si="1"/>
        <v>150.19119770814859</v>
      </c>
      <c r="H18" s="12">
        <f t="shared" si="5"/>
        <v>9773.6436311584675</v>
      </c>
      <c r="I18" s="12">
        <f t="shared" si="5"/>
        <v>2163.6683435097366</v>
      </c>
      <c r="J18" s="2">
        <f t="shared" si="6"/>
        <v>166736.33165649025</v>
      </c>
      <c r="K18" s="2"/>
      <c r="L18" s="16"/>
      <c r="M18" s="18">
        <f t="shared" si="7"/>
        <v>166736.33165649025</v>
      </c>
    </row>
    <row r="19" spans="1:13" s="1" customFormat="1" x14ac:dyDescent="0.25">
      <c r="A19" s="8">
        <v>16</v>
      </c>
      <c r="B19" s="8">
        <f t="shared" si="2"/>
        <v>33.11780821917808</v>
      </c>
      <c r="C19" s="8">
        <f t="shared" si="3"/>
        <v>8.0986301369863014</v>
      </c>
      <c r="D19" s="8">
        <f t="shared" si="4"/>
        <v>5.2602739726027394</v>
      </c>
      <c r="E19" s="5">
        <v>36831</v>
      </c>
      <c r="F19" s="2">
        <f t="shared" si="0"/>
        <v>972.62860132952653</v>
      </c>
      <c r="G19" s="2">
        <f t="shared" si="1"/>
        <v>151.06731302811284</v>
      </c>
      <c r="H19" s="12">
        <f t="shared" si="5"/>
        <v>10746.272232487994</v>
      </c>
      <c r="I19" s="12">
        <f t="shared" si="5"/>
        <v>2314.7356565378495</v>
      </c>
      <c r="J19" s="2">
        <f t="shared" si="6"/>
        <v>166585.26434346213</v>
      </c>
      <c r="K19" s="2"/>
      <c r="L19" s="16"/>
      <c r="M19" s="18">
        <f t="shared" si="7"/>
        <v>166585.26434346213</v>
      </c>
    </row>
    <row r="20" spans="1:13" s="1" customFormat="1" x14ac:dyDescent="0.25">
      <c r="A20" s="8">
        <v>17</v>
      </c>
      <c r="B20" s="8">
        <f t="shared" si="2"/>
        <v>33.200000000000003</v>
      </c>
      <c r="C20" s="8">
        <f t="shared" si="3"/>
        <v>8.1808219178082187</v>
      </c>
      <c r="D20" s="8">
        <f t="shared" si="4"/>
        <v>5.3424657534246576</v>
      </c>
      <c r="E20" s="5">
        <v>36861</v>
      </c>
      <c r="F20" s="2">
        <f t="shared" si="0"/>
        <v>971.74737533686243</v>
      </c>
      <c r="G20" s="2">
        <f t="shared" si="1"/>
        <v>151.94853902077693</v>
      </c>
      <c r="H20" s="12">
        <f t="shared" si="5"/>
        <v>11718.019607824857</v>
      </c>
      <c r="I20" s="12">
        <f t="shared" si="5"/>
        <v>2466.6841955586265</v>
      </c>
      <c r="J20" s="2">
        <f t="shared" ref="J20:J35" si="8">J19-G20</f>
        <v>166433.31580444134</v>
      </c>
      <c r="K20" s="2"/>
      <c r="L20" s="16"/>
      <c r="M20" s="18">
        <f t="shared" si="7"/>
        <v>166433.31580444134</v>
      </c>
    </row>
    <row r="21" spans="1:13" s="1" customFormat="1" x14ac:dyDescent="0.25">
      <c r="A21" s="8">
        <v>18</v>
      </c>
      <c r="B21" s="8">
        <f t="shared" si="2"/>
        <v>33.284931506849318</v>
      </c>
      <c r="C21" s="8">
        <f t="shared" si="3"/>
        <v>8.2657534246575342</v>
      </c>
      <c r="D21" s="8">
        <f t="shared" si="4"/>
        <v>5.4273972602739722</v>
      </c>
      <c r="E21" s="5">
        <v>36892</v>
      </c>
      <c r="F21" s="2">
        <f t="shared" si="0"/>
        <v>970.86100885924134</v>
      </c>
      <c r="G21" s="2">
        <f t="shared" si="1"/>
        <v>152.83490549839803</v>
      </c>
      <c r="H21" s="12">
        <f>F21</f>
        <v>970.86100885924134</v>
      </c>
      <c r="I21" s="12">
        <f t="shared" si="5"/>
        <v>2619.5191010570243</v>
      </c>
      <c r="J21" s="2">
        <f t="shared" si="8"/>
        <v>166280.48089894294</v>
      </c>
      <c r="K21" s="2"/>
      <c r="L21" s="16"/>
      <c r="M21" s="18">
        <f t="shared" si="7"/>
        <v>166280.48089894294</v>
      </c>
    </row>
    <row r="22" spans="1:13" s="1" customFormat="1" x14ac:dyDescent="0.25">
      <c r="A22" s="8">
        <v>19</v>
      </c>
      <c r="B22" s="8">
        <f t="shared" si="2"/>
        <v>33.369863013698627</v>
      </c>
      <c r="C22" s="8">
        <f t="shared" si="3"/>
        <v>8.3506849315068497</v>
      </c>
      <c r="D22" s="8">
        <f t="shared" si="4"/>
        <v>5.5123287671232877</v>
      </c>
      <c r="E22" s="5">
        <v>36923</v>
      </c>
      <c r="F22" s="2">
        <f t="shared" si="0"/>
        <v>969.96947191050072</v>
      </c>
      <c r="G22" s="2">
        <f t="shared" si="1"/>
        <v>153.72644244713865</v>
      </c>
      <c r="H22" s="12">
        <f t="shared" ref="H22:I31" si="9">H21+F22</f>
        <v>1940.8304807697421</v>
      </c>
      <c r="I22" s="12">
        <f t="shared" si="9"/>
        <v>2773.2455435041629</v>
      </c>
      <c r="J22" s="2">
        <f t="shared" si="8"/>
        <v>166126.75445649581</v>
      </c>
      <c r="K22" s="2"/>
      <c r="L22" s="16"/>
      <c r="M22" s="18">
        <f t="shared" ref="M22:M37" si="10">M21-G22-L22</f>
        <v>166126.75445649581</v>
      </c>
    </row>
    <row r="23" spans="1:13" s="1" customFormat="1" x14ac:dyDescent="0.25">
      <c r="A23" s="8">
        <v>20</v>
      </c>
      <c r="B23" s="8">
        <f t="shared" si="2"/>
        <v>33.446575342465756</v>
      </c>
      <c r="C23" s="8">
        <f t="shared" si="3"/>
        <v>8.4273972602739722</v>
      </c>
      <c r="D23" s="8">
        <f t="shared" si="4"/>
        <v>5.5890410958904111</v>
      </c>
      <c r="E23" s="5">
        <v>36951</v>
      </c>
      <c r="F23" s="2">
        <f t="shared" si="0"/>
        <v>969.07273432955913</v>
      </c>
      <c r="G23" s="2">
        <f t="shared" si="1"/>
        <v>154.62318002808024</v>
      </c>
      <c r="H23" s="12">
        <f t="shared" si="9"/>
        <v>2909.9032150993012</v>
      </c>
      <c r="I23" s="12">
        <f t="shared" si="9"/>
        <v>2927.8687235322432</v>
      </c>
      <c r="J23" s="2">
        <f t="shared" si="8"/>
        <v>165972.13127646773</v>
      </c>
      <c r="K23" s="2"/>
      <c r="L23" s="16"/>
      <c r="M23" s="18">
        <f t="shared" si="10"/>
        <v>165972.13127646773</v>
      </c>
    </row>
    <row r="24" spans="1:13" s="1" customFormat="1" x14ac:dyDescent="0.25">
      <c r="A24" s="8">
        <v>21</v>
      </c>
      <c r="B24" s="8">
        <f t="shared" si="2"/>
        <v>33.531506849315072</v>
      </c>
      <c r="C24" s="8">
        <f t="shared" si="3"/>
        <v>8.5123287671232877</v>
      </c>
      <c r="D24" s="8">
        <f t="shared" si="4"/>
        <v>5.6739726027397257</v>
      </c>
      <c r="E24" s="5">
        <v>36982</v>
      </c>
      <c r="F24" s="2">
        <f t="shared" si="0"/>
        <v>968.17076577939531</v>
      </c>
      <c r="G24" s="2">
        <f t="shared" si="1"/>
        <v>155.52514857824406</v>
      </c>
      <c r="H24" s="12">
        <f t="shared" si="9"/>
        <v>3878.0739808786966</v>
      </c>
      <c r="I24" s="12">
        <f t="shared" si="9"/>
        <v>3083.3938721104873</v>
      </c>
      <c r="J24" s="2">
        <f t="shared" si="8"/>
        <v>165816.60612788948</v>
      </c>
      <c r="K24" s="2"/>
      <c r="L24" s="16"/>
      <c r="M24" s="18">
        <f t="shared" si="10"/>
        <v>165816.60612788948</v>
      </c>
    </row>
    <row r="25" spans="1:13" s="1" customFormat="1" x14ac:dyDescent="0.25">
      <c r="A25" s="8">
        <v>22</v>
      </c>
      <c r="B25" s="8">
        <f t="shared" si="2"/>
        <v>33.613698630136987</v>
      </c>
      <c r="C25" s="8">
        <f t="shared" si="3"/>
        <v>8.5945205479452049</v>
      </c>
      <c r="D25" s="8">
        <f t="shared" si="4"/>
        <v>5.7561643835616438</v>
      </c>
      <c r="E25" s="5">
        <v>37012</v>
      </c>
      <c r="F25" s="2">
        <f t="shared" si="0"/>
        <v>967.26353574602217</v>
      </c>
      <c r="G25" s="2">
        <f t="shared" si="1"/>
        <v>156.4323786116172</v>
      </c>
      <c r="H25" s="12">
        <f t="shared" si="9"/>
        <v>4845.3375166247188</v>
      </c>
      <c r="I25" s="12">
        <f t="shared" si="9"/>
        <v>3239.8262507221043</v>
      </c>
      <c r="J25" s="2">
        <f t="shared" si="8"/>
        <v>165660.17374927786</v>
      </c>
      <c r="K25" s="2"/>
      <c r="L25" s="16"/>
      <c r="M25" s="18">
        <f t="shared" si="10"/>
        <v>165660.17374927786</v>
      </c>
    </row>
    <row r="26" spans="1:13" s="1" customFormat="1" x14ac:dyDescent="0.25">
      <c r="A26" s="8">
        <v>23</v>
      </c>
      <c r="B26" s="8">
        <f t="shared" si="2"/>
        <v>33.698630136986303</v>
      </c>
      <c r="C26" s="8">
        <f t="shared" si="3"/>
        <v>8.6794520547945204</v>
      </c>
      <c r="D26" s="8">
        <f t="shared" si="4"/>
        <v>5.8410958904109593</v>
      </c>
      <c r="E26" s="5">
        <v>37043</v>
      </c>
      <c r="F26" s="2">
        <f t="shared" si="0"/>
        <v>966.35101353745438</v>
      </c>
      <c r="G26" s="2">
        <f t="shared" si="1"/>
        <v>157.34490082018499</v>
      </c>
      <c r="H26" s="12">
        <f t="shared" si="9"/>
        <v>5811.6885301621733</v>
      </c>
      <c r="I26" s="12">
        <f t="shared" si="9"/>
        <v>3397.1711515422894</v>
      </c>
      <c r="J26" s="2">
        <f t="shared" si="8"/>
        <v>165502.82884845769</v>
      </c>
      <c r="K26" s="2"/>
      <c r="L26" s="16"/>
      <c r="M26" s="18">
        <f t="shared" si="10"/>
        <v>165502.82884845769</v>
      </c>
    </row>
    <row r="27" spans="1:13" x14ac:dyDescent="0.25">
      <c r="A27" s="8">
        <v>24</v>
      </c>
      <c r="B27" s="8">
        <f t="shared" si="2"/>
        <v>33.780821917808218</v>
      </c>
      <c r="C27" s="8">
        <f t="shared" si="3"/>
        <v>8.7616438356164377</v>
      </c>
      <c r="D27" s="8">
        <f t="shared" si="4"/>
        <v>5.9232876712328766</v>
      </c>
      <c r="E27" s="5">
        <v>37073</v>
      </c>
      <c r="F27" s="2">
        <f t="shared" si="0"/>
        <v>965.43316828266995</v>
      </c>
      <c r="G27" s="2">
        <f t="shared" si="1"/>
        <v>158.26274607496941</v>
      </c>
      <c r="H27" s="12">
        <f t="shared" si="9"/>
        <v>6777.1216984448429</v>
      </c>
      <c r="I27" s="12">
        <f t="shared" si="9"/>
        <v>3555.4338976172589</v>
      </c>
      <c r="J27" s="2">
        <f t="shared" si="8"/>
        <v>165344.56610238273</v>
      </c>
      <c r="M27" s="18">
        <f t="shared" si="10"/>
        <v>165344.56610238273</v>
      </c>
    </row>
    <row r="28" spans="1:13" x14ac:dyDescent="0.25">
      <c r="A28" s="8">
        <v>25</v>
      </c>
      <c r="B28" s="8">
        <f t="shared" si="2"/>
        <v>33.865753424657534</v>
      </c>
      <c r="C28" s="8">
        <f t="shared" si="3"/>
        <v>8.8465753424657532</v>
      </c>
      <c r="D28" s="8">
        <f t="shared" si="4"/>
        <v>6.0082191780821921</v>
      </c>
      <c r="E28" s="5">
        <v>37104</v>
      </c>
      <c r="F28" s="2">
        <f t="shared" si="0"/>
        <v>964.50996893056595</v>
      </c>
      <c r="G28" s="2">
        <f t="shared" si="1"/>
        <v>159.18594542707342</v>
      </c>
      <c r="H28" s="12">
        <f t="shared" si="9"/>
        <v>7741.6316673754091</v>
      </c>
      <c r="I28" s="12">
        <f t="shared" si="9"/>
        <v>3714.6198430443324</v>
      </c>
      <c r="J28" s="2">
        <f t="shared" si="8"/>
        <v>165185.38015695565</v>
      </c>
      <c r="M28" s="18">
        <f t="shared" si="10"/>
        <v>165185.38015695565</v>
      </c>
    </row>
    <row r="29" spans="1:13" x14ac:dyDescent="0.25">
      <c r="A29" s="8">
        <v>26</v>
      </c>
      <c r="B29" s="8">
        <f t="shared" si="2"/>
        <v>33.950684931506849</v>
      </c>
      <c r="C29" s="8">
        <f t="shared" si="3"/>
        <v>8.9315068493150687</v>
      </c>
      <c r="D29" s="8">
        <f t="shared" si="4"/>
        <v>6.0931506849315067</v>
      </c>
      <c r="E29" s="5">
        <v>37135</v>
      </c>
      <c r="F29" s="2">
        <f t="shared" si="0"/>
        <v>963.58138424890797</v>
      </c>
      <c r="G29" s="2">
        <f t="shared" si="1"/>
        <v>160.1145301087314</v>
      </c>
      <c r="H29" s="12">
        <f t="shared" si="9"/>
        <v>8705.2130516243178</v>
      </c>
      <c r="I29" s="12">
        <f t="shared" si="9"/>
        <v>3874.7343731530636</v>
      </c>
      <c r="J29" s="2">
        <f t="shared" si="8"/>
        <v>165025.26562684693</v>
      </c>
      <c r="M29" s="18">
        <f t="shared" si="10"/>
        <v>165025.26562684693</v>
      </c>
    </row>
    <row r="30" spans="1:13" x14ac:dyDescent="0.25">
      <c r="A30" s="8">
        <v>27</v>
      </c>
      <c r="B30" s="8">
        <f t="shared" si="2"/>
        <v>34.032876712328765</v>
      </c>
      <c r="C30" s="8">
        <f t="shared" si="3"/>
        <v>9.0136986301369859</v>
      </c>
      <c r="D30" s="8">
        <f t="shared" si="4"/>
        <v>6.1753424657534248</v>
      </c>
      <c r="E30" s="5">
        <v>37165</v>
      </c>
      <c r="F30" s="2">
        <f t="shared" si="0"/>
        <v>962.6473828232738</v>
      </c>
      <c r="G30" s="2">
        <f t="shared" si="1"/>
        <v>161.04853153436557</v>
      </c>
      <c r="H30" s="12">
        <f t="shared" si="9"/>
        <v>9667.8604344475916</v>
      </c>
      <c r="I30" s="12">
        <f t="shared" si="9"/>
        <v>4035.7829046874294</v>
      </c>
      <c r="J30" s="2">
        <f t="shared" si="8"/>
        <v>164864.21709531258</v>
      </c>
      <c r="M30" s="18">
        <f t="shared" si="10"/>
        <v>164864.21709531258</v>
      </c>
    </row>
    <row r="31" spans="1:13" x14ac:dyDescent="0.25">
      <c r="A31" s="8">
        <v>28</v>
      </c>
      <c r="B31" s="8">
        <f t="shared" si="2"/>
        <v>34.11780821917808</v>
      </c>
      <c r="C31" s="8">
        <f t="shared" si="3"/>
        <v>9.0986301369863014</v>
      </c>
      <c r="D31" s="8">
        <f t="shared" si="4"/>
        <v>6.2602739726027394</v>
      </c>
      <c r="E31" s="5">
        <v>37196</v>
      </c>
      <c r="F31" s="2">
        <f t="shared" si="0"/>
        <v>961.70793305598988</v>
      </c>
      <c r="G31" s="2">
        <f t="shared" si="1"/>
        <v>161.98798130164948</v>
      </c>
      <c r="H31" s="12">
        <f t="shared" si="9"/>
        <v>10629.568367503582</v>
      </c>
      <c r="I31" s="12">
        <f t="shared" si="9"/>
        <v>4197.770885989079</v>
      </c>
      <c r="J31" s="2">
        <f t="shared" si="8"/>
        <v>164702.22911401093</v>
      </c>
      <c r="M31" s="18">
        <f t="shared" si="10"/>
        <v>164702.22911401093</v>
      </c>
    </row>
    <row r="32" spans="1:13" x14ac:dyDescent="0.25">
      <c r="A32" s="8">
        <v>29</v>
      </c>
      <c r="B32" s="8">
        <f t="shared" si="2"/>
        <v>34.200000000000003</v>
      </c>
      <c r="C32" s="8">
        <f t="shared" si="3"/>
        <v>9.1808219178082187</v>
      </c>
      <c r="D32" s="8">
        <f t="shared" si="4"/>
        <v>6.3424657534246576</v>
      </c>
      <c r="E32" s="5">
        <v>37226</v>
      </c>
      <c r="F32" s="2">
        <f t="shared" si="0"/>
        <v>960.76300316506365</v>
      </c>
      <c r="G32" s="2">
        <f t="shared" si="1"/>
        <v>162.93291119257572</v>
      </c>
      <c r="H32" s="12">
        <f>H31+F32</f>
        <v>11590.331370668646</v>
      </c>
      <c r="I32" s="12">
        <f t="shared" ref="I32:I47" si="11">I31+G32</f>
        <v>4360.7037971816544</v>
      </c>
      <c r="J32" s="2">
        <f t="shared" si="8"/>
        <v>164539.29620281837</v>
      </c>
      <c r="M32" s="18">
        <f t="shared" si="10"/>
        <v>164539.29620281837</v>
      </c>
    </row>
    <row r="33" spans="1:13" x14ac:dyDescent="0.25">
      <c r="A33" s="8">
        <v>30</v>
      </c>
      <c r="B33" s="8">
        <f t="shared" si="2"/>
        <v>34.284931506849318</v>
      </c>
      <c r="C33" s="8">
        <f t="shared" si="3"/>
        <v>9.2657534246575342</v>
      </c>
      <c r="D33" s="8">
        <f t="shared" si="4"/>
        <v>6.4273972602739722</v>
      </c>
      <c r="E33" s="5">
        <v>37257</v>
      </c>
      <c r="F33" s="2">
        <f t="shared" si="0"/>
        <v>959.81256118310705</v>
      </c>
      <c r="G33" s="2">
        <f t="shared" si="1"/>
        <v>163.88335317453232</v>
      </c>
      <c r="H33" s="12">
        <f>F33</f>
        <v>959.81256118310705</v>
      </c>
      <c r="I33" s="12">
        <f t="shared" si="11"/>
        <v>4524.5871503561866</v>
      </c>
      <c r="J33" s="2">
        <f t="shared" si="8"/>
        <v>164375.41284964385</v>
      </c>
      <c r="M33" s="18">
        <f t="shared" si="10"/>
        <v>164375.41284964385</v>
      </c>
    </row>
    <row r="34" spans="1:13" x14ac:dyDescent="0.25">
      <c r="A34" s="8">
        <v>31</v>
      </c>
      <c r="B34" s="8">
        <f t="shared" si="2"/>
        <v>34.369863013698627</v>
      </c>
      <c r="C34" s="8">
        <f t="shared" si="3"/>
        <v>9.3506849315068497</v>
      </c>
      <c r="D34" s="8">
        <f t="shared" si="4"/>
        <v>6.5123287671232877</v>
      </c>
      <c r="E34" s="5">
        <v>37288</v>
      </c>
      <c r="F34" s="2">
        <f t="shared" si="0"/>
        <v>958.85657495625549</v>
      </c>
      <c r="G34" s="2">
        <f t="shared" si="1"/>
        <v>164.83933940138388</v>
      </c>
      <c r="H34" s="12">
        <f t="shared" ref="H34:H43" si="12">H33+F34</f>
        <v>1918.6691361393625</v>
      </c>
      <c r="I34" s="12">
        <f t="shared" si="11"/>
        <v>4689.4264897575704</v>
      </c>
      <c r="J34" s="2">
        <f t="shared" si="8"/>
        <v>164210.57351024245</v>
      </c>
      <c r="M34" s="18">
        <f t="shared" si="10"/>
        <v>164210.57351024245</v>
      </c>
    </row>
    <row r="35" spans="1:13" x14ac:dyDescent="0.25">
      <c r="A35" s="8">
        <v>32</v>
      </c>
      <c r="B35" s="8">
        <f t="shared" si="2"/>
        <v>34.446575342465756</v>
      </c>
      <c r="C35" s="8">
        <f t="shared" si="3"/>
        <v>9.4273972602739722</v>
      </c>
      <c r="D35" s="8">
        <f t="shared" si="4"/>
        <v>6.5890410958904111</v>
      </c>
      <c r="E35" s="5">
        <v>37316</v>
      </c>
      <c r="F35" s="2">
        <f t="shared" si="0"/>
        <v>957.89501214308063</v>
      </c>
      <c r="G35" s="2">
        <f t="shared" si="1"/>
        <v>165.80090221455873</v>
      </c>
      <c r="H35" s="12">
        <f t="shared" si="12"/>
        <v>2876.5641482824431</v>
      </c>
      <c r="I35" s="12">
        <f t="shared" si="11"/>
        <v>4855.2273919721292</v>
      </c>
      <c r="J35" s="2">
        <f t="shared" si="8"/>
        <v>164044.77260802788</v>
      </c>
      <c r="M35" s="18">
        <f t="shared" si="10"/>
        <v>164044.77260802788</v>
      </c>
    </row>
    <row r="36" spans="1:13" x14ac:dyDescent="0.25">
      <c r="A36" s="8">
        <v>33</v>
      </c>
      <c r="B36" s="8">
        <f t="shared" si="2"/>
        <v>34.531506849315072</v>
      </c>
      <c r="C36" s="8">
        <f t="shared" si="3"/>
        <v>9.5123287671232877</v>
      </c>
      <c r="D36" s="8">
        <f t="shared" si="4"/>
        <v>6.6739726027397257</v>
      </c>
      <c r="E36" s="5">
        <v>37347</v>
      </c>
      <c r="F36" s="2">
        <f t="shared" si="0"/>
        <v>956.92784021349587</v>
      </c>
      <c r="G36" s="2">
        <f t="shared" si="1"/>
        <v>166.7680741441435</v>
      </c>
      <c r="H36" s="12">
        <f t="shared" si="12"/>
        <v>3833.491988495939</v>
      </c>
      <c r="I36" s="12">
        <f t="shared" si="11"/>
        <v>5021.9954661162728</v>
      </c>
      <c r="J36" s="2">
        <f t="shared" ref="J36:J51" si="13">J35-G36</f>
        <v>163878.00453388374</v>
      </c>
      <c r="M36" s="18">
        <f t="shared" si="10"/>
        <v>163878.00453388374</v>
      </c>
    </row>
    <row r="37" spans="1:13" x14ac:dyDescent="0.25">
      <c r="A37" s="8">
        <v>34</v>
      </c>
      <c r="B37" s="8">
        <f t="shared" si="2"/>
        <v>34.613698630136987</v>
      </c>
      <c r="C37" s="8">
        <f t="shared" si="3"/>
        <v>9.5945205479452049</v>
      </c>
      <c r="D37" s="8">
        <f t="shared" si="4"/>
        <v>6.7561643835616438</v>
      </c>
      <c r="E37" s="5">
        <v>37377</v>
      </c>
      <c r="F37" s="2">
        <f t="shared" si="0"/>
        <v>955.95502644765497</v>
      </c>
      <c r="G37" s="2">
        <f t="shared" si="1"/>
        <v>167.74088790998439</v>
      </c>
      <c r="H37" s="12">
        <f t="shared" si="12"/>
        <v>4789.4470149435938</v>
      </c>
      <c r="I37" s="12">
        <f t="shared" si="11"/>
        <v>5189.7363540262577</v>
      </c>
      <c r="J37" s="2">
        <f t="shared" si="13"/>
        <v>163710.26364597376</v>
      </c>
      <c r="M37" s="18">
        <f t="shared" si="10"/>
        <v>163710.26364597376</v>
      </c>
    </row>
    <row r="38" spans="1:13" x14ac:dyDescent="0.25">
      <c r="A38" s="8">
        <v>35</v>
      </c>
      <c r="B38" s="8">
        <f t="shared" si="2"/>
        <v>34.698630136986303</v>
      </c>
      <c r="C38" s="8">
        <f t="shared" si="3"/>
        <v>9.6794520547945204</v>
      </c>
      <c r="D38" s="8">
        <f t="shared" si="4"/>
        <v>6.8410958904109593</v>
      </c>
      <c r="E38" s="5">
        <v>37408</v>
      </c>
      <c r="F38" s="2">
        <f t="shared" si="0"/>
        <v>954.97653793484665</v>
      </c>
      <c r="G38" s="2">
        <f t="shared" si="1"/>
        <v>168.71937642279272</v>
      </c>
      <c r="H38" s="12">
        <f t="shared" si="12"/>
        <v>5744.4235528784402</v>
      </c>
      <c r="I38" s="12">
        <f t="shared" si="11"/>
        <v>5358.45573044905</v>
      </c>
      <c r="J38" s="2">
        <f t="shared" si="13"/>
        <v>163541.54426955097</v>
      </c>
      <c r="M38" s="18">
        <f t="shared" ref="M38:M53" si="14">M37-G38-L38</f>
        <v>163541.54426955097</v>
      </c>
    </row>
    <row r="39" spans="1:13" x14ac:dyDescent="0.25">
      <c r="A39" s="8">
        <v>36</v>
      </c>
      <c r="B39" s="8">
        <f t="shared" si="2"/>
        <v>34.780821917808218</v>
      </c>
      <c r="C39" s="8">
        <f t="shared" si="3"/>
        <v>9.7616438356164377</v>
      </c>
      <c r="D39" s="8">
        <f t="shared" si="4"/>
        <v>6.9232876712328766</v>
      </c>
      <c r="E39" s="5">
        <v>37438</v>
      </c>
      <c r="F39" s="2">
        <f t="shared" si="0"/>
        <v>953.9923415723805</v>
      </c>
      <c r="G39" s="2">
        <f t="shared" si="1"/>
        <v>169.70357278525887</v>
      </c>
      <c r="H39" s="12">
        <f t="shared" si="12"/>
        <v>6698.4158944508208</v>
      </c>
      <c r="I39" s="12">
        <f t="shared" si="11"/>
        <v>5528.1593032343089</v>
      </c>
      <c r="J39" s="2">
        <f t="shared" si="13"/>
        <v>163371.84069676572</v>
      </c>
      <c r="M39" s="18">
        <f t="shared" si="14"/>
        <v>163371.84069676572</v>
      </c>
    </row>
    <row r="40" spans="1:13" x14ac:dyDescent="0.25">
      <c r="A40" s="8">
        <v>37</v>
      </c>
      <c r="B40" s="8">
        <f t="shared" si="2"/>
        <v>34.865753424657534</v>
      </c>
      <c r="C40" s="8">
        <f t="shared" si="3"/>
        <v>9.8465753424657532</v>
      </c>
      <c r="D40" s="8">
        <f t="shared" si="4"/>
        <v>7.0082191780821921</v>
      </c>
      <c r="E40" s="5">
        <v>37469</v>
      </c>
      <c r="F40" s="2">
        <f t="shared" si="0"/>
        <v>953.00240406446642</v>
      </c>
      <c r="G40" s="2">
        <f t="shared" si="1"/>
        <v>170.69351029317295</v>
      </c>
      <c r="H40" s="12">
        <f t="shared" si="12"/>
        <v>7651.4182985152875</v>
      </c>
      <c r="I40" s="12">
        <f t="shared" si="11"/>
        <v>5698.8528135274819</v>
      </c>
      <c r="J40" s="2">
        <f t="shared" si="13"/>
        <v>163201.14718647255</v>
      </c>
      <c r="M40" s="18">
        <f t="shared" si="14"/>
        <v>163201.14718647255</v>
      </c>
    </row>
    <row r="41" spans="1:13" x14ac:dyDescent="0.25">
      <c r="A41" s="8">
        <v>38</v>
      </c>
      <c r="B41" s="8">
        <f t="shared" si="2"/>
        <v>34.950684931506849</v>
      </c>
      <c r="C41" s="8">
        <f t="shared" si="3"/>
        <v>9.9315068493150687</v>
      </c>
      <c r="D41" s="8">
        <f t="shared" si="4"/>
        <v>7.0931506849315067</v>
      </c>
      <c r="E41" s="5">
        <v>37500</v>
      </c>
      <c r="F41" s="2">
        <f t="shared" ref="F41:F104" si="15">IPMT($F$1/12,A41,360,$J$3)*-1</f>
        <v>952.00669192108955</v>
      </c>
      <c r="G41" s="2">
        <f t="shared" ref="G41:G104" si="16">PPMT($F$1/12,A41,360,$J$3)*-1</f>
        <v>171.68922243654981</v>
      </c>
      <c r="H41" s="12">
        <f t="shared" si="12"/>
        <v>8603.4249904363769</v>
      </c>
      <c r="I41" s="12">
        <f t="shared" si="11"/>
        <v>5870.542035964032</v>
      </c>
      <c r="J41" s="2">
        <f t="shared" si="13"/>
        <v>163029.457964036</v>
      </c>
      <c r="M41" s="18">
        <f t="shared" si="14"/>
        <v>163029.457964036</v>
      </c>
    </row>
    <row r="42" spans="1:13" x14ac:dyDescent="0.25">
      <c r="A42" s="8">
        <v>39</v>
      </c>
      <c r="B42" s="8">
        <f t="shared" si="2"/>
        <v>35.032876712328765</v>
      </c>
      <c r="C42" s="8">
        <f t="shared" si="3"/>
        <v>10.013698630136986</v>
      </c>
      <c r="D42" s="8">
        <f t="shared" si="4"/>
        <v>7.1753424657534248</v>
      </c>
      <c r="E42" s="5">
        <v>37530</v>
      </c>
      <c r="F42" s="2">
        <f t="shared" si="15"/>
        <v>951.00517145687638</v>
      </c>
      <c r="G42" s="2">
        <f t="shared" si="16"/>
        <v>172.69074290076298</v>
      </c>
      <c r="H42" s="12">
        <f t="shared" si="12"/>
        <v>9554.4301618932532</v>
      </c>
      <c r="I42" s="12">
        <f t="shared" si="11"/>
        <v>6043.2327788647954</v>
      </c>
      <c r="J42" s="2">
        <f t="shared" si="13"/>
        <v>162856.76722113523</v>
      </c>
      <c r="M42" s="18">
        <f t="shared" si="14"/>
        <v>162856.76722113523</v>
      </c>
    </row>
    <row r="43" spans="1:13" x14ac:dyDescent="0.25">
      <c r="A43" s="8">
        <v>40</v>
      </c>
      <c r="B43" s="8">
        <f t="shared" si="2"/>
        <v>35.11780821917808</v>
      </c>
      <c r="C43" s="8">
        <f t="shared" si="3"/>
        <v>10.098630136986301</v>
      </c>
      <c r="D43" s="8">
        <f t="shared" si="4"/>
        <v>7.2602739726027394</v>
      </c>
      <c r="E43" s="5">
        <v>37561</v>
      </c>
      <c r="F43" s="2">
        <f t="shared" si="15"/>
        <v>949.99780878995534</v>
      </c>
      <c r="G43" s="2">
        <f t="shared" si="16"/>
        <v>173.69810556768402</v>
      </c>
      <c r="H43" s="12">
        <f t="shared" si="12"/>
        <v>10504.427970683209</v>
      </c>
      <c r="I43" s="12">
        <f t="shared" si="11"/>
        <v>6216.9308844324796</v>
      </c>
      <c r="J43" s="2">
        <f t="shared" si="13"/>
        <v>162683.06911556754</v>
      </c>
      <c r="M43" s="18">
        <f t="shared" si="14"/>
        <v>162683.06911556754</v>
      </c>
    </row>
    <row r="44" spans="1:13" x14ac:dyDescent="0.25">
      <c r="A44" s="8">
        <v>41</v>
      </c>
      <c r="B44" s="8">
        <f t="shared" si="2"/>
        <v>35.200000000000003</v>
      </c>
      <c r="C44" s="8">
        <f t="shared" si="3"/>
        <v>10.180821917808219</v>
      </c>
      <c r="D44" s="8">
        <f t="shared" si="4"/>
        <v>7.3424657534246576</v>
      </c>
      <c r="E44" s="5">
        <v>37591</v>
      </c>
      <c r="F44" s="2">
        <f t="shared" si="15"/>
        <v>948.98456984081042</v>
      </c>
      <c r="G44" s="2">
        <f t="shared" si="16"/>
        <v>174.71134451682894</v>
      </c>
      <c r="H44" s="12">
        <f>H43+F44</f>
        <v>11453.412540524019</v>
      </c>
      <c r="I44" s="12">
        <f t="shared" si="11"/>
        <v>6391.6422289493084</v>
      </c>
      <c r="J44" s="2">
        <f t="shared" si="13"/>
        <v>162508.35777105071</v>
      </c>
      <c r="M44" s="18">
        <f t="shared" si="14"/>
        <v>162508.35777105071</v>
      </c>
    </row>
    <row r="45" spans="1:13" x14ac:dyDescent="0.25">
      <c r="A45" s="8">
        <v>42</v>
      </c>
      <c r="B45" s="8">
        <f t="shared" si="2"/>
        <v>35.284931506849318</v>
      </c>
      <c r="C45" s="8">
        <f t="shared" si="3"/>
        <v>10.265753424657534</v>
      </c>
      <c r="D45" s="8">
        <f t="shared" si="4"/>
        <v>7.4273972602739722</v>
      </c>
      <c r="E45" s="5">
        <v>37622</v>
      </c>
      <c r="F45" s="2">
        <f t="shared" si="15"/>
        <v>947.96542033112883</v>
      </c>
      <c r="G45" s="2">
        <f t="shared" si="16"/>
        <v>175.73049402651054</v>
      </c>
      <c r="H45" s="12">
        <f>F45</f>
        <v>947.96542033112883</v>
      </c>
      <c r="I45" s="12">
        <f t="shared" si="11"/>
        <v>6567.3727229758188</v>
      </c>
      <c r="J45" s="2">
        <f t="shared" si="13"/>
        <v>162332.62727702421</v>
      </c>
      <c r="M45" s="18">
        <f t="shared" si="14"/>
        <v>162332.62727702421</v>
      </c>
    </row>
    <row r="46" spans="1:13" x14ac:dyDescent="0.25">
      <c r="A46" s="8">
        <v>43</v>
      </c>
      <c r="B46" s="8">
        <f t="shared" si="2"/>
        <v>35.369863013698627</v>
      </c>
      <c r="C46" s="8">
        <f t="shared" si="3"/>
        <v>10.35068493150685</v>
      </c>
      <c r="D46" s="8">
        <f t="shared" si="4"/>
        <v>7.5123287671232877</v>
      </c>
      <c r="E46" s="5">
        <v>37653</v>
      </c>
      <c r="F46" s="2">
        <f t="shared" si="15"/>
        <v>946.94032578264091</v>
      </c>
      <c r="G46" s="2">
        <f t="shared" si="16"/>
        <v>176.75558857499846</v>
      </c>
      <c r="H46" s="12">
        <f t="shared" ref="H46:H55" si="17">H45+F46</f>
        <v>1894.9057461137697</v>
      </c>
      <c r="I46" s="12">
        <f t="shared" si="11"/>
        <v>6744.1283115508177</v>
      </c>
      <c r="J46" s="2">
        <f t="shared" si="13"/>
        <v>162155.8716884492</v>
      </c>
      <c r="M46" s="18">
        <f t="shared" si="14"/>
        <v>162155.8716884492</v>
      </c>
    </row>
    <row r="47" spans="1:13" x14ac:dyDescent="0.25">
      <c r="A47" s="8">
        <v>44</v>
      </c>
      <c r="B47" s="8">
        <f t="shared" si="2"/>
        <v>35.446575342465756</v>
      </c>
      <c r="C47" s="8">
        <f t="shared" si="3"/>
        <v>10.427397260273972</v>
      </c>
      <c r="D47" s="8">
        <f t="shared" si="4"/>
        <v>7.5890410958904111</v>
      </c>
      <c r="E47" s="5">
        <v>37681</v>
      </c>
      <c r="F47" s="2">
        <f t="shared" si="15"/>
        <v>945.90925151595354</v>
      </c>
      <c r="G47" s="2">
        <f t="shared" si="16"/>
        <v>177.78666284168582</v>
      </c>
      <c r="H47" s="12">
        <f t="shared" si="17"/>
        <v>2840.8149976297232</v>
      </c>
      <c r="I47" s="12">
        <f t="shared" si="11"/>
        <v>6921.9149743925036</v>
      </c>
      <c r="J47" s="2">
        <f t="shared" si="13"/>
        <v>161978.08502560752</v>
      </c>
      <c r="M47" s="18">
        <f t="shared" si="14"/>
        <v>161978.08502560752</v>
      </c>
    </row>
    <row r="48" spans="1:13" x14ac:dyDescent="0.25">
      <c r="A48" s="8">
        <v>45</v>
      </c>
      <c r="B48" s="8">
        <f t="shared" si="2"/>
        <v>35.531506849315072</v>
      </c>
      <c r="C48" s="8">
        <f t="shared" si="3"/>
        <v>10.512328767123288</v>
      </c>
      <c r="D48" s="8">
        <f t="shared" si="4"/>
        <v>7.6739726027397257</v>
      </c>
      <c r="E48" s="5">
        <v>37712</v>
      </c>
      <c r="F48" s="2">
        <f t="shared" si="15"/>
        <v>944.87216264937695</v>
      </c>
      <c r="G48" s="2">
        <f t="shared" si="16"/>
        <v>178.82375170826242</v>
      </c>
      <c r="H48" s="12">
        <f t="shared" si="17"/>
        <v>3785.6871602791002</v>
      </c>
      <c r="I48" s="12">
        <f t="shared" ref="I48:I63" si="18">I47+G48</f>
        <v>7100.7387261007661</v>
      </c>
      <c r="J48" s="2">
        <f t="shared" si="13"/>
        <v>161799.26127389926</v>
      </c>
      <c r="M48" s="18">
        <f t="shared" si="14"/>
        <v>161799.26127389926</v>
      </c>
    </row>
    <row r="49" spans="1:13" x14ac:dyDescent="0.25">
      <c r="A49" s="8">
        <v>46</v>
      </c>
      <c r="B49" s="8">
        <f t="shared" si="2"/>
        <v>35.613698630136987</v>
      </c>
      <c r="C49" s="8">
        <f t="shared" si="3"/>
        <v>10.594520547945205</v>
      </c>
      <c r="D49" s="8">
        <f t="shared" si="4"/>
        <v>7.7561643835616438</v>
      </c>
      <c r="E49" s="5">
        <v>37742</v>
      </c>
      <c r="F49" s="2">
        <f t="shared" si="15"/>
        <v>943.82902409774545</v>
      </c>
      <c r="G49" s="2">
        <f t="shared" si="16"/>
        <v>179.86689025989392</v>
      </c>
      <c r="H49" s="12">
        <f t="shared" si="17"/>
        <v>4729.5161843768456</v>
      </c>
      <c r="I49" s="12">
        <f t="shared" si="18"/>
        <v>7280.60561636066</v>
      </c>
      <c r="J49" s="2">
        <f t="shared" si="13"/>
        <v>161619.39438363936</v>
      </c>
      <c r="M49" s="18">
        <f t="shared" si="14"/>
        <v>161619.39438363936</v>
      </c>
    </row>
    <row r="50" spans="1:13" x14ac:dyDescent="0.25">
      <c r="A50" s="8">
        <v>47</v>
      </c>
      <c r="B50" s="8">
        <f t="shared" si="2"/>
        <v>35.698630136986303</v>
      </c>
      <c r="C50" s="8">
        <f t="shared" si="3"/>
        <v>10.67945205479452</v>
      </c>
      <c r="D50" s="8">
        <f t="shared" si="4"/>
        <v>7.8410958904109593</v>
      </c>
      <c r="E50" s="5">
        <v>37773</v>
      </c>
      <c r="F50" s="2">
        <f t="shared" si="15"/>
        <v>942.77980057122932</v>
      </c>
      <c r="G50" s="2">
        <f t="shared" si="16"/>
        <v>180.91611378641005</v>
      </c>
      <c r="H50" s="12">
        <f t="shared" si="17"/>
        <v>5672.2959849480749</v>
      </c>
      <c r="I50" s="12">
        <f t="shared" si="18"/>
        <v>7461.5217301470702</v>
      </c>
      <c r="J50" s="2">
        <f t="shared" si="13"/>
        <v>161438.47826985296</v>
      </c>
      <c r="M50" s="18">
        <f t="shared" si="14"/>
        <v>161438.47826985296</v>
      </c>
    </row>
    <row r="51" spans="1:13" x14ac:dyDescent="0.25">
      <c r="A51" s="8">
        <v>48</v>
      </c>
      <c r="B51" s="8">
        <f t="shared" si="2"/>
        <v>35.780821917808218</v>
      </c>
      <c r="C51" s="8">
        <f t="shared" si="3"/>
        <v>10.761643835616438</v>
      </c>
      <c r="D51" s="8">
        <f t="shared" si="4"/>
        <v>7.9232876712328766</v>
      </c>
      <c r="E51" s="5">
        <v>37803</v>
      </c>
      <c r="F51" s="2">
        <f t="shared" si="15"/>
        <v>941.72445657414198</v>
      </c>
      <c r="G51" s="2">
        <f t="shared" si="16"/>
        <v>181.97145778349739</v>
      </c>
      <c r="H51" s="12">
        <f t="shared" si="17"/>
        <v>6614.020441522217</v>
      </c>
      <c r="I51" s="12">
        <f t="shared" si="18"/>
        <v>7643.4931879305677</v>
      </c>
      <c r="J51" s="2">
        <f t="shared" si="13"/>
        <v>161256.50681206945</v>
      </c>
      <c r="M51" s="18">
        <f t="shared" si="14"/>
        <v>161256.50681206945</v>
      </c>
    </row>
    <row r="52" spans="1:13" x14ac:dyDescent="0.25">
      <c r="A52" s="8">
        <v>49</v>
      </c>
      <c r="B52" s="8">
        <f t="shared" si="2"/>
        <v>35.865753424657534</v>
      </c>
      <c r="C52" s="8">
        <f t="shared" si="3"/>
        <v>10.846575342465753</v>
      </c>
      <c r="D52" s="8">
        <f t="shared" si="4"/>
        <v>8.0082191780821912</v>
      </c>
      <c r="E52" s="5">
        <v>37834</v>
      </c>
      <c r="F52" s="2">
        <f t="shared" si="15"/>
        <v>940.66295640373812</v>
      </c>
      <c r="G52" s="2">
        <f t="shared" si="16"/>
        <v>183.03295795390125</v>
      </c>
      <c r="H52" s="12">
        <f t="shared" si="17"/>
        <v>7554.6833979259554</v>
      </c>
      <c r="I52" s="12">
        <f t="shared" si="18"/>
        <v>7826.5261458844689</v>
      </c>
      <c r="J52" s="2">
        <f t="shared" ref="J52:J67" si="19">J51-G52</f>
        <v>161073.47385411555</v>
      </c>
      <c r="M52" s="18">
        <f t="shared" si="14"/>
        <v>161073.47385411555</v>
      </c>
    </row>
    <row r="53" spans="1:13" x14ac:dyDescent="0.25">
      <c r="A53" s="8">
        <v>50</v>
      </c>
      <c r="B53" s="8">
        <f t="shared" si="2"/>
        <v>35.950684931506849</v>
      </c>
      <c r="C53" s="8">
        <f t="shared" si="3"/>
        <v>10.931506849315069</v>
      </c>
      <c r="D53" s="8">
        <f t="shared" si="4"/>
        <v>8.0931506849315067</v>
      </c>
      <c r="E53" s="5">
        <v>37865</v>
      </c>
      <c r="F53" s="2">
        <f t="shared" si="15"/>
        <v>939.59526414900722</v>
      </c>
      <c r="G53" s="2">
        <f t="shared" si="16"/>
        <v>184.10065020863215</v>
      </c>
      <c r="H53" s="12">
        <f t="shared" si="17"/>
        <v>8494.278662074963</v>
      </c>
      <c r="I53" s="12">
        <f t="shared" si="18"/>
        <v>8010.6267960931009</v>
      </c>
      <c r="J53" s="2">
        <f t="shared" si="19"/>
        <v>160889.37320390693</v>
      </c>
      <c r="M53" s="18">
        <f t="shared" si="14"/>
        <v>160889.37320390693</v>
      </c>
    </row>
    <row r="54" spans="1:13" x14ac:dyDescent="0.25">
      <c r="A54" s="8">
        <v>51</v>
      </c>
      <c r="B54" s="8">
        <f t="shared" si="2"/>
        <v>36.032876712328765</v>
      </c>
      <c r="C54" s="8">
        <f t="shared" si="3"/>
        <v>11.013698630136986</v>
      </c>
      <c r="D54" s="8">
        <f t="shared" si="4"/>
        <v>8.1753424657534239</v>
      </c>
      <c r="E54" s="5">
        <v>37895</v>
      </c>
      <c r="F54" s="2">
        <f t="shared" si="15"/>
        <v>938.52134368945678</v>
      </c>
      <c r="G54" s="2">
        <f t="shared" si="16"/>
        <v>185.17457066818258</v>
      </c>
      <c r="H54" s="12">
        <f t="shared" si="17"/>
        <v>9432.8000057644203</v>
      </c>
      <c r="I54" s="12">
        <f t="shared" si="18"/>
        <v>8195.8013667612831</v>
      </c>
      <c r="J54" s="2">
        <f t="shared" si="19"/>
        <v>160704.19863323876</v>
      </c>
      <c r="M54" s="18">
        <f t="shared" ref="M54:M69" si="20">M53-G54-L54</f>
        <v>160704.19863323876</v>
      </c>
    </row>
    <row r="55" spans="1:13" x14ac:dyDescent="0.25">
      <c r="A55" s="8">
        <v>52</v>
      </c>
      <c r="B55" s="8">
        <f t="shared" si="2"/>
        <v>36.11780821917808</v>
      </c>
      <c r="C55" s="8">
        <f t="shared" si="3"/>
        <v>11.098630136986301</v>
      </c>
      <c r="D55" s="8">
        <f t="shared" si="4"/>
        <v>8.2602739726027394</v>
      </c>
      <c r="E55" s="5">
        <v>37926</v>
      </c>
      <c r="F55" s="2">
        <f t="shared" si="15"/>
        <v>937.44115869389248</v>
      </c>
      <c r="G55" s="2">
        <f t="shared" si="16"/>
        <v>186.25475566374689</v>
      </c>
      <c r="H55" s="12">
        <f t="shared" si="17"/>
        <v>10370.241164458314</v>
      </c>
      <c r="I55" s="12">
        <f t="shared" si="18"/>
        <v>8382.0561224250305</v>
      </c>
      <c r="J55" s="2">
        <f t="shared" si="19"/>
        <v>160517.94387757502</v>
      </c>
      <c r="M55" s="18">
        <f t="shared" si="20"/>
        <v>160517.94387757502</v>
      </c>
    </row>
    <row r="56" spans="1:13" x14ac:dyDescent="0.25">
      <c r="A56" s="8">
        <v>53</v>
      </c>
      <c r="B56" s="8">
        <f t="shared" si="2"/>
        <v>36.200000000000003</v>
      </c>
      <c r="C56" s="8">
        <f t="shared" si="3"/>
        <v>11.180821917808219</v>
      </c>
      <c r="D56" s="8">
        <f t="shared" si="4"/>
        <v>8.3424657534246567</v>
      </c>
      <c r="E56" s="5">
        <v>37956</v>
      </c>
      <c r="F56" s="2">
        <f t="shared" si="15"/>
        <v>936.35467261918711</v>
      </c>
      <c r="G56" s="2">
        <f t="shared" si="16"/>
        <v>187.34124173845225</v>
      </c>
      <c r="H56" s="12">
        <f>H55+F56</f>
        <v>11306.595837077501</v>
      </c>
      <c r="I56" s="12">
        <f t="shared" si="18"/>
        <v>8569.3973641634821</v>
      </c>
      <c r="J56" s="2">
        <f t="shared" si="19"/>
        <v>160330.60263583658</v>
      </c>
      <c r="M56" s="18">
        <f t="shared" si="20"/>
        <v>160330.60263583658</v>
      </c>
    </row>
    <row r="57" spans="1:13" x14ac:dyDescent="0.25">
      <c r="A57" s="8">
        <v>54</v>
      </c>
      <c r="B57" s="8">
        <f t="shared" si="2"/>
        <v>36.284931506849318</v>
      </c>
      <c r="C57" s="8">
        <f t="shared" si="3"/>
        <v>11.265753424657534</v>
      </c>
      <c r="D57" s="8">
        <f t="shared" si="4"/>
        <v>8.4273972602739722</v>
      </c>
      <c r="E57" s="5">
        <v>37987</v>
      </c>
      <c r="F57" s="2">
        <f t="shared" si="15"/>
        <v>935.26184870904626</v>
      </c>
      <c r="G57" s="2">
        <f t="shared" si="16"/>
        <v>188.4340656485931</v>
      </c>
      <c r="H57" s="12">
        <f>F57</f>
        <v>935.26184870904626</v>
      </c>
      <c r="I57" s="12">
        <f t="shared" si="18"/>
        <v>8757.8314298120749</v>
      </c>
      <c r="J57" s="2">
        <f t="shared" si="19"/>
        <v>160142.16857018799</v>
      </c>
      <c r="M57" s="18">
        <f t="shared" si="20"/>
        <v>160142.16857018799</v>
      </c>
    </row>
    <row r="58" spans="1:13" x14ac:dyDescent="0.25">
      <c r="A58" s="8">
        <v>55</v>
      </c>
      <c r="B58" s="8">
        <f t="shared" si="2"/>
        <v>36.369863013698627</v>
      </c>
      <c r="C58" s="8">
        <f t="shared" si="3"/>
        <v>11.35068493150685</v>
      </c>
      <c r="D58" s="8">
        <f t="shared" si="4"/>
        <v>8.5123287671232877</v>
      </c>
      <c r="E58" s="5">
        <v>38018</v>
      </c>
      <c r="F58" s="2">
        <f t="shared" si="15"/>
        <v>934.16264999276268</v>
      </c>
      <c r="G58" s="2">
        <f t="shared" si="16"/>
        <v>189.53326436487669</v>
      </c>
      <c r="H58" s="12">
        <f t="shared" ref="H58:H67" si="21">H57+F58</f>
        <v>1869.4244987018089</v>
      </c>
      <c r="I58" s="12">
        <f t="shared" si="18"/>
        <v>8947.3646941769512</v>
      </c>
      <c r="J58" s="2">
        <f t="shared" si="19"/>
        <v>159952.63530582312</v>
      </c>
      <c r="M58" s="18">
        <f t="shared" si="20"/>
        <v>159952.63530582312</v>
      </c>
    </row>
    <row r="59" spans="1:13" x14ac:dyDescent="0.25">
      <c r="A59" s="8">
        <v>56</v>
      </c>
      <c r="B59" s="8">
        <f t="shared" si="2"/>
        <v>36.449315068493149</v>
      </c>
      <c r="C59" s="8">
        <f t="shared" si="3"/>
        <v>11.43013698630137</v>
      </c>
      <c r="D59" s="8">
        <f t="shared" si="4"/>
        <v>8.5917808219178085</v>
      </c>
      <c r="E59" s="5">
        <v>38047</v>
      </c>
      <c r="F59" s="2">
        <f t="shared" si="15"/>
        <v>933.05703928396758</v>
      </c>
      <c r="G59" s="2">
        <f t="shared" si="16"/>
        <v>190.63887507367178</v>
      </c>
      <c r="H59" s="12">
        <f t="shared" si="21"/>
        <v>2802.4815379857764</v>
      </c>
      <c r="I59" s="12">
        <f t="shared" si="18"/>
        <v>9138.0035692506226</v>
      </c>
      <c r="J59" s="2">
        <f t="shared" si="19"/>
        <v>159761.99643074945</v>
      </c>
      <c r="M59" s="18">
        <f t="shared" si="20"/>
        <v>159761.99643074945</v>
      </c>
    </row>
    <row r="60" spans="1:13" x14ac:dyDescent="0.25">
      <c r="A60" s="8">
        <v>57</v>
      </c>
      <c r="B60" s="8">
        <f t="shared" si="2"/>
        <v>36.534246575342465</v>
      </c>
      <c r="C60" s="8">
        <f t="shared" si="3"/>
        <v>11.515068493150684</v>
      </c>
      <c r="D60" s="8">
        <f t="shared" si="4"/>
        <v>8.6767123287671239</v>
      </c>
      <c r="E60" s="5">
        <v>38078</v>
      </c>
      <c r="F60" s="2">
        <f t="shared" si="15"/>
        <v>931.94497917937133</v>
      </c>
      <c r="G60" s="2">
        <f t="shared" si="16"/>
        <v>191.75093517826804</v>
      </c>
      <c r="H60" s="12">
        <f t="shared" si="21"/>
        <v>3734.4265171651477</v>
      </c>
      <c r="I60" s="12">
        <f t="shared" si="18"/>
        <v>9329.7545044288909</v>
      </c>
      <c r="J60" s="2">
        <f t="shared" si="19"/>
        <v>159570.24549557117</v>
      </c>
      <c r="M60" s="18">
        <f t="shared" si="20"/>
        <v>159570.24549557117</v>
      </c>
    </row>
    <row r="61" spans="1:13" x14ac:dyDescent="0.25">
      <c r="A61" s="8">
        <v>58</v>
      </c>
      <c r="B61" s="8">
        <f t="shared" si="2"/>
        <v>36.61643835616438</v>
      </c>
      <c r="C61" s="8">
        <f t="shared" si="3"/>
        <v>11.597260273972603</v>
      </c>
      <c r="D61" s="8">
        <f t="shared" si="4"/>
        <v>8.7589041095890412</v>
      </c>
      <c r="E61" s="5">
        <v>38108</v>
      </c>
      <c r="F61" s="2">
        <f t="shared" si="15"/>
        <v>930.8264320574981</v>
      </c>
      <c r="G61" s="2">
        <f t="shared" si="16"/>
        <v>192.86948230014127</v>
      </c>
      <c r="H61" s="12">
        <f t="shared" si="21"/>
        <v>4665.2529492226458</v>
      </c>
      <c r="I61" s="12">
        <f t="shared" si="18"/>
        <v>9522.6239867290315</v>
      </c>
      <c r="J61" s="2">
        <f t="shared" si="19"/>
        <v>159377.37601327104</v>
      </c>
      <c r="M61" s="18">
        <f t="shared" si="20"/>
        <v>159377.37601327104</v>
      </c>
    </row>
    <row r="62" spans="1:13" x14ac:dyDescent="0.25">
      <c r="A62" s="8">
        <v>59</v>
      </c>
      <c r="B62" s="8">
        <f t="shared" si="2"/>
        <v>36.701369863013696</v>
      </c>
      <c r="C62" s="8">
        <f t="shared" si="3"/>
        <v>11.682191780821919</v>
      </c>
      <c r="D62" s="8">
        <f t="shared" si="4"/>
        <v>8.8438356164383567</v>
      </c>
      <c r="E62" s="5">
        <v>38139</v>
      </c>
      <c r="F62" s="2">
        <f t="shared" si="15"/>
        <v>929.70136007741382</v>
      </c>
      <c r="G62" s="2">
        <f t="shared" si="16"/>
        <v>193.99455428022554</v>
      </c>
      <c r="H62" s="12">
        <f t="shared" si="21"/>
        <v>5594.9543093000593</v>
      </c>
      <c r="I62" s="12">
        <f t="shared" si="18"/>
        <v>9716.6185410092567</v>
      </c>
      <c r="J62" s="2">
        <f t="shared" si="19"/>
        <v>159183.38145899083</v>
      </c>
      <c r="M62" s="18">
        <f t="shared" si="20"/>
        <v>159183.38145899083</v>
      </c>
    </row>
    <row r="63" spans="1:13" x14ac:dyDescent="0.25">
      <c r="A63" s="8">
        <v>60</v>
      </c>
      <c r="B63" s="8">
        <f t="shared" si="2"/>
        <v>36.783561643835618</v>
      </c>
      <c r="C63" s="8">
        <f t="shared" si="3"/>
        <v>11.764383561643836</v>
      </c>
      <c r="D63" s="8">
        <f t="shared" si="4"/>
        <v>8.9260273972602739</v>
      </c>
      <c r="E63" s="5">
        <v>38169</v>
      </c>
      <c r="F63" s="2">
        <f t="shared" si="15"/>
        <v>928.56972517744566</v>
      </c>
      <c r="G63" s="2">
        <f t="shared" si="16"/>
        <v>195.12618918019371</v>
      </c>
      <c r="H63" s="12">
        <f t="shared" si="21"/>
        <v>6523.5240344775048</v>
      </c>
      <c r="I63" s="12">
        <f t="shared" si="18"/>
        <v>9911.7447301894499</v>
      </c>
      <c r="J63" s="2">
        <f t="shared" si="19"/>
        <v>158988.25526981064</v>
      </c>
      <c r="M63" s="18">
        <f t="shared" si="20"/>
        <v>158988.25526981064</v>
      </c>
    </row>
    <row r="64" spans="1:13" x14ac:dyDescent="0.25">
      <c r="A64" s="8">
        <v>61</v>
      </c>
      <c r="B64" s="8">
        <f t="shared" si="2"/>
        <v>36.868493150684934</v>
      </c>
      <c r="C64" s="8">
        <f t="shared" si="3"/>
        <v>11.849315068493151</v>
      </c>
      <c r="D64" s="8">
        <f t="shared" si="4"/>
        <v>9.0109589041095894</v>
      </c>
      <c r="E64" s="5">
        <v>38200</v>
      </c>
      <c r="F64" s="2">
        <f t="shared" si="15"/>
        <v>927.43148907389457</v>
      </c>
      <c r="G64" s="2">
        <f t="shared" si="16"/>
        <v>196.2644252837448</v>
      </c>
      <c r="H64" s="12">
        <f t="shared" si="21"/>
        <v>7450.955523551399</v>
      </c>
      <c r="I64" s="12">
        <f t="shared" ref="I64:I79" si="22">I63+G64</f>
        <v>10108.009155473195</v>
      </c>
      <c r="J64" s="2">
        <f t="shared" si="19"/>
        <v>158791.99084452691</v>
      </c>
      <c r="M64" s="18">
        <f t="shared" si="20"/>
        <v>158791.99084452691</v>
      </c>
    </row>
    <row r="65" spans="1:13" x14ac:dyDescent="0.25">
      <c r="A65" s="8">
        <v>62</v>
      </c>
      <c r="B65" s="8">
        <f t="shared" si="2"/>
        <v>36.953424657534249</v>
      </c>
      <c r="C65" s="8">
        <f t="shared" si="3"/>
        <v>11.934246575342465</v>
      </c>
      <c r="D65" s="8">
        <f t="shared" si="4"/>
        <v>9.0958904109589049</v>
      </c>
      <c r="E65" s="5">
        <v>38231</v>
      </c>
      <c r="F65" s="2">
        <f t="shared" si="15"/>
        <v>926.28661325973962</v>
      </c>
      <c r="G65" s="2">
        <f t="shared" si="16"/>
        <v>197.40930109789974</v>
      </c>
      <c r="H65" s="12">
        <f t="shared" si="21"/>
        <v>8377.2421368111391</v>
      </c>
      <c r="I65" s="12">
        <f t="shared" si="22"/>
        <v>10305.418456571095</v>
      </c>
      <c r="J65" s="2">
        <f t="shared" si="19"/>
        <v>158594.581543429</v>
      </c>
      <c r="M65" s="18">
        <f t="shared" si="20"/>
        <v>158594.581543429</v>
      </c>
    </row>
    <row r="66" spans="1:13" x14ac:dyDescent="0.25">
      <c r="A66" s="8">
        <v>63</v>
      </c>
      <c r="B66" s="8">
        <f t="shared" si="2"/>
        <v>37.035616438356165</v>
      </c>
      <c r="C66" s="8">
        <f t="shared" si="3"/>
        <v>12.016438356164384</v>
      </c>
      <c r="D66" s="8">
        <f t="shared" si="4"/>
        <v>9.1780821917808222</v>
      </c>
      <c r="E66" s="5">
        <v>38261</v>
      </c>
      <c r="F66" s="2">
        <f t="shared" si="15"/>
        <v>925.13505900333519</v>
      </c>
      <c r="G66" s="2">
        <f t="shared" si="16"/>
        <v>198.56085535430418</v>
      </c>
      <c r="H66" s="12">
        <f t="shared" si="21"/>
        <v>9302.3771958144735</v>
      </c>
      <c r="I66" s="12">
        <f t="shared" si="22"/>
        <v>10503.979311925399</v>
      </c>
      <c r="J66" s="2">
        <f t="shared" si="19"/>
        <v>158396.0206880747</v>
      </c>
      <c r="M66" s="18">
        <f t="shared" si="20"/>
        <v>158396.0206880747</v>
      </c>
    </row>
    <row r="67" spans="1:13" x14ac:dyDescent="0.25">
      <c r="A67" s="8">
        <v>64</v>
      </c>
      <c r="B67" s="8">
        <f t="shared" si="2"/>
        <v>37.12054794520548</v>
      </c>
      <c r="C67" s="8">
        <f t="shared" si="3"/>
        <v>12.101369863013698</v>
      </c>
      <c r="D67" s="8">
        <f t="shared" si="4"/>
        <v>9.2630136986301377</v>
      </c>
      <c r="E67" s="5">
        <v>38292</v>
      </c>
      <c r="F67" s="2">
        <f t="shared" si="15"/>
        <v>923.97678734710155</v>
      </c>
      <c r="G67" s="2">
        <f t="shared" si="16"/>
        <v>199.71912701053782</v>
      </c>
      <c r="H67" s="12">
        <f t="shared" si="21"/>
        <v>10226.353983161574</v>
      </c>
      <c r="I67" s="12">
        <f t="shared" si="22"/>
        <v>10703.698438935937</v>
      </c>
      <c r="J67" s="2">
        <f t="shared" si="19"/>
        <v>158196.30156106417</v>
      </c>
      <c r="M67" s="18">
        <f t="shared" si="20"/>
        <v>158196.30156106417</v>
      </c>
    </row>
    <row r="68" spans="1:13" x14ac:dyDescent="0.25">
      <c r="A68" s="8">
        <v>65</v>
      </c>
      <c r="B68" s="8">
        <f t="shared" si="2"/>
        <v>37.202739726027396</v>
      </c>
      <c r="C68" s="8">
        <f t="shared" si="3"/>
        <v>12.183561643835617</v>
      </c>
      <c r="D68" s="8">
        <f t="shared" si="4"/>
        <v>9.3452054794520549</v>
      </c>
      <c r="E68" s="5">
        <v>38322</v>
      </c>
      <c r="F68" s="2">
        <f t="shared" si="15"/>
        <v>922.81175910620686</v>
      </c>
      <c r="G68" s="2">
        <f t="shared" si="16"/>
        <v>200.8841552514325</v>
      </c>
      <c r="H68" s="12">
        <f>H67+F68</f>
        <v>11149.165742267782</v>
      </c>
      <c r="I68" s="12">
        <f t="shared" si="22"/>
        <v>10904.58259418737</v>
      </c>
      <c r="J68" s="2">
        <f t="shared" ref="J68:J83" si="23">J67-G68</f>
        <v>157995.41740581274</v>
      </c>
      <c r="M68" s="18">
        <f t="shared" si="20"/>
        <v>157995.41740581274</v>
      </c>
    </row>
    <row r="69" spans="1:13" x14ac:dyDescent="0.25">
      <c r="A69" s="8">
        <v>66</v>
      </c>
      <c r="B69" s="8">
        <f t="shared" ref="B69:B132" si="24">(E69-$B$2-180)/365</f>
        <v>37.287671232876711</v>
      </c>
      <c r="C69" s="8">
        <f t="shared" ref="C69:C132" si="25">(E69-$C$2-180)/365</f>
        <v>12.268493150684931</v>
      </c>
      <c r="D69" s="8">
        <f t="shared" ref="D69:D132" si="26">(E69-$D$2-180)/365</f>
        <v>9.4301369863013704</v>
      </c>
      <c r="E69" s="5">
        <v>38353</v>
      </c>
      <c r="F69" s="2">
        <f t="shared" si="15"/>
        <v>921.63993486724019</v>
      </c>
      <c r="G69" s="2">
        <f t="shared" si="16"/>
        <v>202.05597949039918</v>
      </c>
      <c r="H69" s="12">
        <f>F69</f>
        <v>921.63993486724019</v>
      </c>
      <c r="I69" s="12">
        <f t="shared" si="22"/>
        <v>11106.638573677768</v>
      </c>
      <c r="J69" s="2">
        <f t="shared" si="23"/>
        <v>157793.36142632234</v>
      </c>
      <c r="M69" s="18">
        <f t="shared" si="20"/>
        <v>157793.36142632234</v>
      </c>
    </row>
    <row r="70" spans="1:13" x14ac:dyDescent="0.25">
      <c r="A70" s="8">
        <v>67</v>
      </c>
      <c r="B70" s="8">
        <f t="shared" si="24"/>
        <v>37.372602739726027</v>
      </c>
      <c r="C70" s="8">
        <f t="shared" si="25"/>
        <v>12.353424657534246</v>
      </c>
      <c r="D70" s="8">
        <f t="shared" si="26"/>
        <v>9.5150684931506841</v>
      </c>
      <c r="E70" s="5">
        <v>38384</v>
      </c>
      <c r="F70" s="2">
        <f t="shared" si="15"/>
        <v>920.46127498687952</v>
      </c>
      <c r="G70" s="2">
        <f t="shared" si="16"/>
        <v>203.23463937075985</v>
      </c>
      <c r="H70" s="12">
        <f t="shared" ref="H70:H79" si="27">H69+F70</f>
        <v>1842.1012098541196</v>
      </c>
      <c r="I70" s="12">
        <f t="shared" si="22"/>
        <v>11309.873213048528</v>
      </c>
      <c r="J70" s="2">
        <f t="shared" si="23"/>
        <v>157590.12678695159</v>
      </c>
      <c r="M70" s="18">
        <f t="shared" ref="M70:M85" si="28">M69-G70-L70</f>
        <v>157590.12678695159</v>
      </c>
    </row>
    <row r="71" spans="1:13" x14ac:dyDescent="0.25">
      <c r="A71" s="8">
        <v>68</v>
      </c>
      <c r="B71" s="8">
        <f t="shared" si="24"/>
        <v>37.449315068493149</v>
      </c>
      <c r="C71" s="8">
        <f t="shared" si="25"/>
        <v>12.43013698630137</v>
      </c>
      <c r="D71" s="8">
        <f t="shared" si="26"/>
        <v>9.5917808219178085</v>
      </c>
      <c r="E71" s="5">
        <v>38412</v>
      </c>
      <c r="F71" s="2">
        <f t="shared" si="15"/>
        <v>919.27573959055007</v>
      </c>
      <c r="G71" s="2">
        <f t="shared" si="16"/>
        <v>204.42017476708929</v>
      </c>
      <c r="H71" s="12">
        <f t="shared" si="27"/>
        <v>2761.3769494446697</v>
      </c>
      <c r="I71" s="12">
        <f t="shared" si="22"/>
        <v>11514.293387815616</v>
      </c>
      <c r="J71" s="2">
        <f t="shared" si="23"/>
        <v>157385.7066121845</v>
      </c>
      <c r="M71" s="18">
        <f t="shared" si="28"/>
        <v>157385.7066121845</v>
      </c>
    </row>
    <row r="72" spans="1:13" x14ac:dyDescent="0.25">
      <c r="A72" s="8">
        <v>69</v>
      </c>
      <c r="B72" s="8">
        <f t="shared" si="24"/>
        <v>37.534246575342465</v>
      </c>
      <c r="C72" s="8">
        <f t="shared" si="25"/>
        <v>12.515068493150684</v>
      </c>
      <c r="D72" s="8">
        <f t="shared" si="26"/>
        <v>9.6767123287671239</v>
      </c>
      <c r="E72" s="5">
        <v>38443</v>
      </c>
      <c r="F72" s="2">
        <f t="shared" si="15"/>
        <v>918.0832885710754</v>
      </c>
      <c r="G72" s="2">
        <f t="shared" si="16"/>
        <v>205.61262578656397</v>
      </c>
      <c r="H72" s="12">
        <f t="shared" si="27"/>
        <v>3679.4602380157448</v>
      </c>
      <c r="I72" s="12">
        <f t="shared" si="22"/>
        <v>11719.90601360218</v>
      </c>
      <c r="J72" s="2">
        <f t="shared" si="23"/>
        <v>157180.09398639793</v>
      </c>
      <c r="M72" s="18">
        <f t="shared" si="28"/>
        <v>157180.09398639793</v>
      </c>
    </row>
    <row r="73" spans="1:13" x14ac:dyDescent="0.25">
      <c r="A73" s="8">
        <v>70</v>
      </c>
      <c r="B73" s="8">
        <f t="shared" si="24"/>
        <v>37.61643835616438</v>
      </c>
      <c r="C73" s="8">
        <f t="shared" si="25"/>
        <v>12.597260273972603</v>
      </c>
      <c r="D73" s="8">
        <f t="shared" si="26"/>
        <v>9.7589041095890412</v>
      </c>
      <c r="E73" s="5">
        <v>38473</v>
      </c>
      <c r="F73" s="2">
        <f t="shared" si="15"/>
        <v>916.8838815873205</v>
      </c>
      <c r="G73" s="2">
        <f t="shared" si="16"/>
        <v>206.81203277031887</v>
      </c>
      <c r="H73" s="12">
        <f t="shared" si="27"/>
        <v>4596.3441196030653</v>
      </c>
      <c r="I73" s="12">
        <f t="shared" si="22"/>
        <v>11926.718046372498</v>
      </c>
      <c r="J73" s="2">
        <f t="shared" si="23"/>
        <v>156973.28195362762</v>
      </c>
      <c r="M73" s="18">
        <f t="shared" si="28"/>
        <v>156973.28195362762</v>
      </c>
    </row>
    <row r="74" spans="1:13" x14ac:dyDescent="0.25">
      <c r="A74" s="8">
        <v>71</v>
      </c>
      <c r="B74" s="8">
        <f t="shared" si="24"/>
        <v>37.701369863013696</v>
      </c>
      <c r="C74" s="8">
        <f t="shared" si="25"/>
        <v>12.682191780821919</v>
      </c>
      <c r="D74" s="8">
        <f t="shared" si="26"/>
        <v>9.8438356164383567</v>
      </c>
      <c r="E74" s="5">
        <v>38504</v>
      </c>
      <c r="F74" s="2">
        <f t="shared" si="15"/>
        <v>915.67747806282694</v>
      </c>
      <c r="G74" s="2">
        <f t="shared" si="16"/>
        <v>208.01843629481243</v>
      </c>
      <c r="H74" s="12">
        <f t="shared" si="27"/>
        <v>5512.0215976658919</v>
      </c>
      <c r="I74" s="12">
        <f t="shared" si="22"/>
        <v>12134.736482667311</v>
      </c>
      <c r="J74" s="2">
        <f t="shared" si="23"/>
        <v>156765.26351733282</v>
      </c>
      <c r="M74" s="18">
        <f t="shared" si="28"/>
        <v>156765.26351733282</v>
      </c>
    </row>
    <row r="75" spans="1:13" x14ac:dyDescent="0.25">
      <c r="A75" s="8">
        <v>72</v>
      </c>
      <c r="B75" s="8">
        <f t="shared" si="24"/>
        <v>37.783561643835618</v>
      </c>
      <c r="C75" s="8">
        <f t="shared" si="25"/>
        <v>12.764383561643836</v>
      </c>
      <c r="D75" s="8">
        <f t="shared" si="26"/>
        <v>9.9260273972602739</v>
      </c>
      <c r="E75" s="5">
        <v>38534</v>
      </c>
      <c r="F75" s="2">
        <f t="shared" si="15"/>
        <v>914.4640371844406</v>
      </c>
      <c r="G75" s="2">
        <f t="shared" si="16"/>
        <v>209.23187717319877</v>
      </c>
      <c r="H75" s="12">
        <f t="shared" si="27"/>
        <v>6426.4856348503326</v>
      </c>
      <c r="I75" s="12">
        <f t="shared" si="22"/>
        <v>12343.96835984051</v>
      </c>
      <c r="J75" s="2">
        <f t="shared" si="23"/>
        <v>156556.03164015961</v>
      </c>
      <c r="M75" s="18">
        <f t="shared" si="28"/>
        <v>156556.03164015961</v>
      </c>
    </row>
    <row r="76" spans="1:13" x14ac:dyDescent="0.25">
      <c r="A76" s="8">
        <v>73</v>
      </c>
      <c r="B76" s="8">
        <f t="shared" si="24"/>
        <v>37.868493150684934</v>
      </c>
      <c r="C76" s="8">
        <f t="shared" si="25"/>
        <v>12.849315068493151</v>
      </c>
      <c r="D76" s="8">
        <f t="shared" si="26"/>
        <v>10.010958904109589</v>
      </c>
      <c r="E76" s="5">
        <v>38565</v>
      </c>
      <c r="F76" s="2">
        <f t="shared" si="15"/>
        <v>913.2435179009301</v>
      </c>
      <c r="G76" s="2">
        <f t="shared" si="16"/>
        <v>210.45239645670927</v>
      </c>
      <c r="H76" s="12">
        <f t="shared" si="27"/>
        <v>7339.7291527512625</v>
      </c>
      <c r="I76" s="12">
        <f t="shared" si="22"/>
        <v>12554.420756297219</v>
      </c>
      <c r="J76" s="2">
        <f t="shared" si="23"/>
        <v>156345.5792437029</v>
      </c>
      <c r="M76" s="18">
        <f t="shared" si="28"/>
        <v>156345.5792437029</v>
      </c>
    </row>
    <row r="77" spans="1:13" x14ac:dyDescent="0.25">
      <c r="A77" s="8">
        <v>74</v>
      </c>
      <c r="B77" s="8">
        <f t="shared" si="24"/>
        <v>37.953424657534249</v>
      </c>
      <c r="C77" s="8">
        <f t="shared" si="25"/>
        <v>12.934246575342465</v>
      </c>
      <c r="D77" s="8">
        <f t="shared" si="26"/>
        <v>10.095890410958905</v>
      </c>
      <c r="E77" s="5">
        <v>38596</v>
      </c>
      <c r="F77" s="2">
        <f t="shared" si="15"/>
        <v>912.01587892159932</v>
      </c>
      <c r="G77" s="2">
        <f t="shared" si="16"/>
        <v>211.68003543604004</v>
      </c>
      <c r="H77" s="12">
        <f t="shared" si="27"/>
        <v>8251.7450316728609</v>
      </c>
      <c r="I77" s="12">
        <f t="shared" si="22"/>
        <v>12766.100791733259</v>
      </c>
      <c r="J77" s="2">
        <f t="shared" si="23"/>
        <v>156133.89920826687</v>
      </c>
      <c r="M77" s="18">
        <f t="shared" si="28"/>
        <v>156133.89920826687</v>
      </c>
    </row>
    <row r="78" spans="1:13" x14ac:dyDescent="0.25">
      <c r="A78" s="8">
        <v>75</v>
      </c>
      <c r="B78" s="8">
        <f t="shared" si="24"/>
        <v>38.035616438356165</v>
      </c>
      <c r="C78" s="8">
        <f t="shared" si="25"/>
        <v>13.016438356164384</v>
      </c>
      <c r="D78" s="8">
        <f t="shared" si="26"/>
        <v>10.178082191780822</v>
      </c>
      <c r="E78" s="5">
        <v>38626</v>
      </c>
      <c r="F78" s="2">
        <f t="shared" si="15"/>
        <v>910.78107871488908</v>
      </c>
      <c r="G78" s="2">
        <f t="shared" si="16"/>
        <v>212.91483564275029</v>
      </c>
      <c r="H78" s="12">
        <f t="shared" si="27"/>
        <v>9162.5261103877492</v>
      </c>
      <c r="I78" s="12">
        <f t="shared" si="22"/>
        <v>12979.015627376009</v>
      </c>
      <c r="J78" s="2">
        <f t="shared" si="23"/>
        <v>155920.98437262411</v>
      </c>
      <c r="M78" s="18">
        <f t="shared" si="28"/>
        <v>155920.98437262411</v>
      </c>
    </row>
    <row r="79" spans="1:13" x14ac:dyDescent="0.25">
      <c r="A79" s="8">
        <v>76</v>
      </c>
      <c r="B79" s="8">
        <f t="shared" si="24"/>
        <v>38.12054794520548</v>
      </c>
      <c r="C79" s="8">
        <f t="shared" si="25"/>
        <v>13.101369863013698</v>
      </c>
      <c r="D79" s="8">
        <f t="shared" si="26"/>
        <v>10.263013698630138</v>
      </c>
      <c r="E79" s="5">
        <v>38657</v>
      </c>
      <c r="F79" s="2">
        <f t="shared" si="15"/>
        <v>909.53907550697295</v>
      </c>
      <c r="G79" s="2">
        <f t="shared" si="16"/>
        <v>214.15683885066642</v>
      </c>
      <c r="H79" s="12">
        <f t="shared" si="27"/>
        <v>10072.065185894722</v>
      </c>
      <c r="I79" s="12">
        <f t="shared" si="22"/>
        <v>13193.172466226675</v>
      </c>
      <c r="J79" s="2">
        <f t="shared" si="23"/>
        <v>155706.82753377344</v>
      </c>
      <c r="M79" s="18">
        <f t="shared" si="28"/>
        <v>155706.82753377344</v>
      </c>
    </row>
    <row r="80" spans="1:13" x14ac:dyDescent="0.25">
      <c r="A80" s="8">
        <v>77</v>
      </c>
      <c r="B80" s="8">
        <f t="shared" si="24"/>
        <v>38.202739726027396</v>
      </c>
      <c r="C80" s="8">
        <f t="shared" si="25"/>
        <v>13.183561643835617</v>
      </c>
      <c r="D80" s="8">
        <f t="shared" si="26"/>
        <v>10.345205479452055</v>
      </c>
      <c r="E80" s="5">
        <v>38687</v>
      </c>
      <c r="F80" s="2">
        <f t="shared" si="15"/>
        <v>908.2898272803443</v>
      </c>
      <c r="G80" s="2">
        <f t="shared" si="16"/>
        <v>215.40608707729507</v>
      </c>
      <c r="H80" s="12">
        <f>H79+F80</f>
        <v>10980.355013175067</v>
      </c>
      <c r="I80" s="12">
        <f t="shared" ref="I80:I95" si="29">I79+G80</f>
        <v>13408.578553303971</v>
      </c>
      <c r="J80" s="2">
        <f t="shared" si="23"/>
        <v>155491.42144669616</v>
      </c>
      <c r="M80" s="18">
        <f t="shared" si="28"/>
        <v>155491.42144669616</v>
      </c>
    </row>
    <row r="81" spans="1:13" x14ac:dyDescent="0.25">
      <c r="A81" s="8">
        <v>78</v>
      </c>
      <c r="B81" s="8">
        <f t="shared" si="24"/>
        <v>38.287671232876711</v>
      </c>
      <c r="C81" s="8">
        <f t="shared" si="25"/>
        <v>13.268493150684931</v>
      </c>
      <c r="D81" s="8">
        <f t="shared" si="26"/>
        <v>10.43013698630137</v>
      </c>
      <c r="E81" s="5">
        <v>38718</v>
      </c>
      <c r="F81" s="2">
        <f t="shared" si="15"/>
        <v>907.03329177239323</v>
      </c>
      <c r="G81" s="2">
        <f t="shared" si="16"/>
        <v>216.66262258524614</v>
      </c>
      <c r="H81" s="12">
        <f>F81</f>
        <v>907.03329177239323</v>
      </c>
      <c r="I81" s="12">
        <f t="shared" si="29"/>
        <v>13625.241175889218</v>
      </c>
      <c r="J81" s="2">
        <f t="shared" si="23"/>
        <v>155274.7588241109</v>
      </c>
      <c r="M81" s="18">
        <f t="shared" si="28"/>
        <v>155274.7588241109</v>
      </c>
    </row>
    <row r="82" spans="1:13" x14ac:dyDescent="0.25">
      <c r="A82" s="8">
        <v>79</v>
      </c>
      <c r="B82" s="8">
        <f t="shared" si="24"/>
        <v>38.372602739726027</v>
      </c>
      <c r="C82" s="8">
        <f t="shared" si="25"/>
        <v>13.353424657534246</v>
      </c>
      <c r="D82" s="8">
        <f t="shared" si="26"/>
        <v>10.515068493150684</v>
      </c>
      <c r="E82" s="5">
        <v>38749</v>
      </c>
      <c r="F82" s="2">
        <f t="shared" si="15"/>
        <v>905.76942647397948</v>
      </c>
      <c r="G82" s="2">
        <f t="shared" si="16"/>
        <v>217.92648788365989</v>
      </c>
      <c r="H82" s="12">
        <f t="shared" ref="H82:H91" si="30">H81+F82</f>
        <v>1812.8027182463727</v>
      </c>
      <c r="I82" s="12">
        <f t="shared" si="29"/>
        <v>13843.167663772878</v>
      </c>
      <c r="J82" s="2">
        <f t="shared" si="23"/>
        <v>155056.83233622723</v>
      </c>
      <c r="M82" s="18">
        <f t="shared" si="28"/>
        <v>155056.83233622723</v>
      </c>
    </row>
    <row r="83" spans="1:13" x14ac:dyDescent="0.25">
      <c r="A83" s="8">
        <v>80</v>
      </c>
      <c r="B83" s="8">
        <f t="shared" si="24"/>
        <v>38.449315068493149</v>
      </c>
      <c r="C83" s="8">
        <f t="shared" si="25"/>
        <v>13.43013698630137</v>
      </c>
      <c r="D83" s="8">
        <f t="shared" si="26"/>
        <v>10.591780821917808</v>
      </c>
      <c r="E83" s="5">
        <v>38777</v>
      </c>
      <c r="F83" s="2">
        <f t="shared" si="15"/>
        <v>904.49818862799157</v>
      </c>
      <c r="G83" s="2">
        <f t="shared" si="16"/>
        <v>219.1977257296478</v>
      </c>
      <c r="H83" s="12">
        <f t="shared" si="30"/>
        <v>2717.300906874364</v>
      </c>
      <c r="I83" s="12">
        <f t="shared" si="29"/>
        <v>14062.365389502525</v>
      </c>
      <c r="J83" s="2">
        <f t="shared" si="23"/>
        <v>154837.6346104976</v>
      </c>
      <c r="M83" s="18">
        <f t="shared" si="28"/>
        <v>154837.6346104976</v>
      </c>
    </row>
    <row r="84" spans="1:13" x14ac:dyDescent="0.25">
      <c r="A84" s="8">
        <v>81</v>
      </c>
      <c r="B84" s="8">
        <f t="shared" si="24"/>
        <v>38.534246575342465</v>
      </c>
      <c r="C84" s="8">
        <f t="shared" si="25"/>
        <v>13.515068493150684</v>
      </c>
      <c r="D84" s="8">
        <f t="shared" si="26"/>
        <v>10.676712328767124</v>
      </c>
      <c r="E84" s="5">
        <v>38808</v>
      </c>
      <c r="F84" s="2">
        <f t="shared" si="15"/>
        <v>903.21953522790147</v>
      </c>
      <c r="G84" s="2">
        <f t="shared" si="16"/>
        <v>220.47637912973789</v>
      </c>
      <c r="H84" s="12">
        <f t="shared" si="30"/>
        <v>3620.5204421022654</v>
      </c>
      <c r="I84" s="12">
        <f t="shared" si="29"/>
        <v>14282.841768632263</v>
      </c>
      <c r="J84" s="2">
        <f t="shared" ref="J84:J99" si="31">J83-G84</f>
        <v>154617.15823136785</v>
      </c>
      <c r="M84" s="18">
        <f t="shared" si="28"/>
        <v>154617.15823136785</v>
      </c>
    </row>
    <row r="85" spans="1:13" x14ac:dyDescent="0.25">
      <c r="A85" s="8">
        <v>82</v>
      </c>
      <c r="B85" s="8">
        <f t="shared" si="24"/>
        <v>38.61643835616438</v>
      </c>
      <c r="C85" s="8">
        <f t="shared" si="25"/>
        <v>13.597260273972603</v>
      </c>
      <c r="D85" s="8">
        <f t="shared" si="26"/>
        <v>10.758904109589041</v>
      </c>
      <c r="E85" s="5">
        <v>38838</v>
      </c>
      <c r="F85" s="2">
        <f t="shared" si="15"/>
        <v>901.93342301631151</v>
      </c>
      <c r="G85" s="2">
        <f t="shared" si="16"/>
        <v>221.76249134132786</v>
      </c>
      <c r="H85" s="12">
        <f t="shared" si="30"/>
        <v>4522.4538651185767</v>
      </c>
      <c r="I85" s="12">
        <f t="shared" si="29"/>
        <v>14504.60425997359</v>
      </c>
      <c r="J85" s="2">
        <f t="shared" si="31"/>
        <v>154395.39574002652</v>
      </c>
      <c r="M85" s="18">
        <f t="shared" si="28"/>
        <v>154395.39574002652</v>
      </c>
    </row>
    <row r="86" spans="1:13" x14ac:dyDescent="0.25">
      <c r="A86" s="8">
        <v>83</v>
      </c>
      <c r="B86" s="8">
        <f t="shared" si="24"/>
        <v>38.701369863013696</v>
      </c>
      <c r="C86" s="8">
        <f t="shared" si="25"/>
        <v>13.682191780821919</v>
      </c>
      <c r="D86" s="8">
        <f t="shared" si="26"/>
        <v>10.843835616438357</v>
      </c>
      <c r="E86" s="5">
        <v>38869</v>
      </c>
      <c r="F86" s="2">
        <f t="shared" si="15"/>
        <v>900.63980848348729</v>
      </c>
      <c r="G86" s="2">
        <f t="shared" si="16"/>
        <v>223.05610587415208</v>
      </c>
      <c r="H86" s="12">
        <f t="shared" si="30"/>
        <v>5423.093673602064</v>
      </c>
      <c r="I86" s="12">
        <f t="shared" si="29"/>
        <v>14727.660365847742</v>
      </c>
      <c r="J86" s="2">
        <f t="shared" si="31"/>
        <v>154172.33963415236</v>
      </c>
      <c r="M86" s="18">
        <f t="shared" ref="M86:M101" si="32">M85-G86-L86</f>
        <v>154172.33963415236</v>
      </c>
    </row>
    <row r="87" spans="1:13" x14ac:dyDescent="0.25">
      <c r="A87" s="8">
        <v>84</v>
      </c>
      <c r="B87" s="8">
        <f t="shared" si="24"/>
        <v>38.783561643835618</v>
      </c>
      <c r="C87" s="8">
        <f t="shared" si="25"/>
        <v>13.764383561643836</v>
      </c>
      <c r="D87" s="8">
        <f t="shared" si="26"/>
        <v>10.926027397260274</v>
      </c>
      <c r="E87" s="5">
        <v>38899</v>
      </c>
      <c r="F87" s="2">
        <f t="shared" si="15"/>
        <v>899.33864786588799</v>
      </c>
      <c r="G87" s="2">
        <f t="shared" si="16"/>
        <v>224.35726649175137</v>
      </c>
      <c r="H87" s="12">
        <f t="shared" si="30"/>
        <v>6322.4323214679516</v>
      </c>
      <c r="I87" s="12">
        <f t="shared" si="29"/>
        <v>14952.017632339494</v>
      </c>
      <c r="J87" s="2">
        <f t="shared" si="31"/>
        <v>153947.98236766062</v>
      </c>
      <c r="M87" s="18">
        <f t="shared" si="32"/>
        <v>153947.98236766062</v>
      </c>
    </row>
    <row r="88" spans="1:13" x14ac:dyDescent="0.25">
      <c r="A88" s="8">
        <v>85</v>
      </c>
      <c r="B88" s="8">
        <f t="shared" si="24"/>
        <v>38.868493150684934</v>
      </c>
      <c r="C88" s="8">
        <f t="shared" si="25"/>
        <v>13.849315068493151</v>
      </c>
      <c r="D88" s="8">
        <f t="shared" si="26"/>
        <v>11.010958904109589</v>
      </c>
      <c r="E88" s="5">
        <v>38930</v>
      </c>
      <c r="F88" s="2">
        <f t="shared" si="15"/>
        <v>898.02989714468595</v>
      </c>
      <c r="G88" s="2">
        <f t="shared" si="16"/>
        <v>225.66601721295342</v>
      </c>
      <c r="H88" s="12">
        <f t="shared" si="30"/>
        <v>7220.462218612638</v>
      </c>
      <c r="I88" s="12">
        <f t="shared" si="29"/>
        <v>15177.683649552448</v>
      </c>
      <c r="J88" s="2">
        <f t="shared" si="31"/>
        <v>153722.31635044765</v>
      </c>
      <c r="M88" s="18">
        <f t="shared" si="32"/>
        <v>153722.31635044765</v>
      </c>
    </row>
    <row r="89" spans="1:13" x14ac:dyDescent="0.25">
      <c r="A89" s="8">
        <v>86</v>
      </c>
      <c r="B89" s="8">
        <f t="shared" si="24"/>
        <v>38.953424657534249</v>
      </c>
      <c r="C89" s="8">
        <f t="shared" si="25"/>
        <v>13.934246575342465</v>
      </c>
      <c r="D89" s="8">
        <f t="shared" si="26"/>
        <v>11.095890410958905</v>
      </c>
      <c r="E89" s="5">
        <v>38961</v>
      </c>
      <c r="F89" s="2">
        <f t="shared" si="15"/>
        <v>896.71351204427719</v>
      </c>
      <c r="G89" s="2">
        <f t="shared" si="16"/>
        <v>226.98240231336217</v>
      </c>
      <c r="H89" s="12">
        <f t="shared" si="30"/>
        <v>8117.1757306569152</v>
      </c>
      <c r="I89" s="12">
        <f t="shared" si="29"/>
        <v>15404.66605186581</v>
      </c>
      <c r="J89" s="2">
        <f t="shared" si="31"/>
        <v>153495.3339481343</v>
      </c>
      <c r="M89" s="18">
        <f t="shared" si="32"/>
        <v>153495.3339481343</v>
      </c>
    </row>
    <row r="90" spans="1:13" x14ac:dyDescent="0.25">
      <c r="A90" s="8">
        <v>87</v>
      </c>
      <c r="B90" s="8">
        <f t="shared" si="24"/>
        <v>39.035616438356165</v>
      </c>
      <c r="C90" s="8">
        <f t="shared" si="25"/>
        <v>14.016438356164384</v>
      </c>
      <c r="D90" s="8">
        <f t="shared" si="26"/>
        <v>11.178082191780822</v>
      </c>
      <c r="E90" s="5">
        <v>38991</v>
      </c>
      <c r="F90" s="2">
        <f t="shared" si="15"/>
        <v>895.38944803078266</v>
      </c>
      <c r="G90" s="2">
        <f t="shared" si="16"/>
        <v>228.30646632685671</v>
      </c>
      <c r="H90" s="12">
        <f t="shared" si="30"/>
        <v>9012.5651786876988</v>
      </c>
      <c r="I90" s="12">
        <f t="shared" si="29"/>
        <v>15632.972518192666</v>
      </c>
      <c r="J90" s="2">
        <f t="shared" si="31"/>
        <v>153267.02748180745</v>
      </c>
      <c r="M90" s="18">
        <f t="shared" si="32"/>
        <v>153267.02748180745</v>
      </c>
    </row>
    <row r="91" spans="1:13" x14ac:dyDescent="0.25">
      <c r="A91" s="8">
        <v>88</v>
      </c>
      <c r="B91" s="8">
        <f t="shared" si="24"/>
        <v>39.12054794520548</v>
      </c>
      <c r="C91" s="8">
        <f t="shared" si="25"/>
        <v>14.101369863013698</v>
      </c>
      <c r="D91" s="8">
        <f t="shared" si="26"/>
        <v>11.263013698630138</v>
      </c>
      <c r="E91" s="5">
        <v>39022</v>
      </c>
      <c r="F91" s="2">
        <f t="shared" si="15"/>
        <v>894.05766031054247</v>
      </c>
      <c r="G91" s="2">
        <f t="shared" si="16"/>
        <v>229.63825404709689</v>
      </c>
      <c r="H91" s="12">
        <f t="shared" si="30"/>
        <v>9906.6228389982407</v>
      </c>
      <c r="I91" s="12">
        <f t="shared" si="29"/>
        <v>15862.610772239763</v>
      </c>
      <c r="J91" s="2">
        <f t="shared" si="31"/>
        <v>153037.38922776034</v>
      </c>
      <c r="M91" s="18">
        <f t="shared" si="32"/>
        <v>153037.38922776034</v>
      </c>
    </row>
    <row r="92" spans="1:13" x14ac:dyDescent="0.25">
      <c r="A92" s="8">
        <v>89</v>
      </c>
      <c r="B92" s="8">
        <f t="shared" si="24"/>
        <v>39.202739726027396</v>
      </c>
      <c r="C92" s="8">
        <f t="shared" si="25"/>
        <v>14.183561643835617</v>
      </c>
      <c r="D92" s="8">
        <f t="shared" si="26"/>
        <v>11.345205479452055</v>
      </c>
      <c r="E92" s="5">
        <v>39052</v>
      </c>
      <c r="F92" s="2">
        <f t="shared" si="15"/>
        <v>892.71810382860087</v>
      </c>
      <c r="G92" s="2">
        <f t="shared" si="16"/>
        <v>230.97781052903849</v>
      </c>
      <c r="H92" s="12">
        <f>H91+F92</f>
        <v>10799.340942826842</v>
      </c>
      <c r="I92" s="12">
        <f t="shared" si="29"/>
        <v>16093.588582768802</v>
      </c>
      <c r="J92" s="2">
        <f t="shared" si="31"/>
        <v>152806.41141723131</v>
      </c>
      <c r="M92" s="18">
        <f t="shared" si="32"/>
        <v>152806.41141723131</v>
      </c>
    </row>
    <row r="93" spans="1:13" x14ac:dyDescent="0.25">
      <c r="A93" s="8">
        <v>90</v>
      </c>
      <c r="B93" s="8">
        <f t="shared" si="24"/>
        <v>39.287671232876711</v>
      </c>
      <c r="C93" s="8">
        <f t="shared" si="25"/>
        <v>14.268493150684931</v>
      </c>
      <c r="D93" s="8">
        <f t="shared" si="26"/>
        <v>11.43013698630137</v>
      </c>
      <c r="E93" s="5">
        <v>39083</v>
      </c>
      <c r="F93" s="2">
        <f t="shared" si="15"/>
        <v>891.37073326718189</v>
      </c>
      <c r="G93" s="2">
        <f t="shared" si="16"/>
        <v>232.32518109045748</v>
      </c>
      <c r="H93" s="12">
        <f>F93</f>
        <v>891.37073326718189</v>
      </c>
      <c r="I93" s="12">
        <f t="shared" si="29"/>
        <v>16325.913763859258</v>
      </c>
      <c r="J93" s="2">
        <f t="shared" si="31"/>
        <v>152574.08623614087</v>
      </c>
      <c r="M93" s="18">
        <f t="shared" si="32"/>
        <v>152574.08623614087</v>
      </c>
    </row>
    <row r="94" spans="1:13" x14ac:dyDescent="0.25">
      <c r="A94" s="8">
        <v>91</v>
      </c>
      <c r="B94" s="8">
        <f t="shared" si="24"/>
        <v>39.372602739726027</v>
      </c>
      <c r="C94" s="8">
        <f t="shared" si="25"/>
        <v>14.353424657534246</v>
      </c>
      <c r="D94" s="8">
        <f t="shared" si="26"/>
        <v>11.515068493150684</v>
      </c>
      <c r="E94" s="5">
        <v>39114</v>
      </c>
      <c r="F94" s="2">
        <f t="shared" si="15"/>
        <v>890.01550304415412</v>
      </c>
      <c r="G94" s="2">
        <f t="shared" si="16"/>
        <v>233.68041131348525</v>
      </c>
      <c r="H94" s="12">
        <f t="shared" ref="H94:H103" si="33">H93+F94</f>
        <v>1781.386236311336</v>
      </c>
      <c r="I94" s="12">
        <f t="shared" si="29"/>
        <v>16559.594175172744</v>
      </c>
      <c r="J94" s="2">
        <f t="shared" si="31"/>
        <v>152340.40582482738</v>
      </c>
      <c r="M94" s="18">
        <f t="shared" si="32"/>
        <v>152340.40582482738</v>
      </c>
    </row>
    <row r="95" spans="1:13" x14ac:dyDescent="0.25">
      <c r="A95" s="8">
        <v>92</v>
      </c>
      <c r="B95" s="8">
        <f t="shared" si="24"/>
        <v>39.449315068493149</v>
      </c>
      <c r="C95" s="8">
        <f t="shared" si="25"/>
        <v>14.43013698630137</v>
      </c>
      <c r="D95" s="8">
        <f t="shared" si="26"/>
        <v>11.591780821917808</v>
      </c>
      <c r="E95" s="5">
        <v>39142</v>
      </c>
      <c r="F95" s="2">
        <f t="shared" si="15"/>
        <v>888.65236731149218</v>
      </c>
      <c r="G95" s="2">
        <f t="shared" si="16"/>
        <v>235.04354704614718</v>
      </c>
      <c r="H95" s="12">
        <f t="shared" si="33"/>
        <v>2670.0386036228283</v>
      </c>
      <c r="I95" s="12">
        <f t="shared" si="29"/>
        <v>16794.637722218893</v>
      </c>
      <c r="J95" s="2">
        <f t="shared" si="31"/>
        <v>152105.36227778124</v>
      </c>
      <c r="M95" s="18">
        <f t="shared" si="32"/>
        <v>152105.36227778124</v>
      </c>
    </row>
    <row r="96" spans="1:13" x14ac:dyDescent="0.25">
      <c r="A96" s="8">
        <v>93</v>
      </c>
      <c r="B96" s="8">
        <f t="shared" si="24"/>
        <v>39.534246575342465</v>
      </c>
      <c r="C96" s="8">
        <f t="shared" si="25"/>
        <v>14.515068493150684</v>
      </c>
      <c r="D96" s="8">
        <f t="shared" si="26"/>
        <v>11.676712328767124</v>
      </c>
      <c r="E96" s="5">
        <v>39173</v>
      </c>
      <c r="F96" s="2">
        <f t="shared" si="15"/>
        <v>887.28127995372279</v>
      </c>
      <c r="G96" s="2">
        <f t="shared" si="16"/>
        <v>236.41463440391658</v>
      </c>
      <c r="H96" s="12">
        <f t="shared" si="33"/>
        <v>3557.3198835765511</v>
      </c>
      <c r="I96" s="12">
        <f t="shared" ref="I96:I111" si="34">I95+G96</f>
        <v>17031.052356622811</v>
      </c>
      <c r="J96" s="2">
        <f t="shared" si="31"/>
        <v>151868.94764337732</v>
      </c>
      <c r="M96" s="18">
        <f t="shared" si="32"/>
        <v>151868.94764337732</v>
      </c>
    </row>
    <row r="97" spans="1:13" x14ac:dyDescent="0.25">
      <c r="A97" s="8">
        <v>94</v>
      </c>
      <c r="B97" s="8">
        <f t="shared" si="24"/>
        <v>39.61643835616438</v>
      </c>
      <c r="C97" s="8">
        <f t="shared" si="25"/>
        <v>14.597260273972603</v>
      </c>
      <c r="D97" s="8">
        <f t="shared" si="26"/>
        <v>11.758904109589041</v>
      </c>
      <c r="E97" s="5">
        <v>39203</v>
      </c>
      <c r="F97" s="2">
        <f t="shared" si="15"/>
        <v>885.90219458636659</v>
      </c>
      <c r="G97" s="2">
        <f t="shared" si="16"/>
        <v>237.79371977127278</v>
      </c>
      <c r="H97" s="12">
        <f t="shared" si="33"/>
        <v>4443.2220781629176</v>
      </c>
      <c r="I97" s="12">
        <f t="shared" si="34"/>
        <v>17268.846076394086</v>
      </c>
      <c r="J97" s="2">
        <f t="shared" si="31"/>
        <v>151631.15392360606</v>
      </c>
      <c r="M97" s="18">
        <f t="shared" si="32"/>
        <v>151631.15392360606</v>
      </c>
    </row>
    <row r="98" spans="1:13" x14ac:dyDescent="0.25">
      <c r="A98" s="8">
        <v>95</v>
      </c>
      <c r="B98" s="8">
        <f t="shared" si="24"/>
        <v>39.701369863013696</v>
      </c>
      <c r="C98" s="8">
        <f t="shared" si="25"/>
        <v>14.682191780821919</v>
      </c>
      <c r="D98" s="8">
        <f t="shared" si="26"/>
        <v>11.843835616438357</v>
      </c>
      <c r="E98" s="5">
        <v>39234</v>
      </c>
      <c r="F98" s="2">
        <f t="shared" si="15"/>
        <v>884.51506455436777</v>
      </c>
      <c r="G98" s="2">
        <f t="shared" si="16"/>
        <v>239.1808498032716</v>
      </c>
      <c r="H98" s="12">
        <f t="shared" si="33"/>
        <v>5327.7371427172857</v>
      </c>
      <c r="I98" s="12">
        <f t="shared" si="34"/>
        <v>17508.026926197359</v>
      </c>
      <c r="J98" s="2">
        <f t="shared" si="31"/>
        <v>151391.9730738028</v>
      </c>
      <c r="M98" s="18">
        <f t="shared" si="32"/>
        <v>151391.9730738028</v>
      </c>
    </row>
    <row r="99" spans="1:13" x14ac:dyDescent="0.25">
      <c r="A99" s="8">
        <v>96</v>
      </c>
      <c r="B99" s="8">
        <f t="shared" si="24"/>
        <v>39.783561643835618</v>
      </c>
      <c r="C99" s="8">
        <f t="shared" si="25"/>
        <v>14.764383561643836</v>
      </c>
      <c r="D99" s="8">
        <f t="shared" si="26"/>
        <v>11.926027397260274</v>
      </c>
      <c r="E99" s="5">
        <v>39264</v>
      </c>
      <c r="F99" s="2">
        <f t="shared" si="15"/>
        <v>883.11984293051501</v>
      </c>
      <c r="G99" s="2">
        <f t="shared" si="16"/>
        <v>240.57607142712436</v>
      </c>
      <c r="H99" s="12">
        <f t="shared" si="33"/>
        <v>6210.8569856478007</v>
      </c>
      <c r="I99" s="12">
        <f t="shared" si="34"/>
        <v>17748.602997624483</v>
      </c>
      <c r="J99" s="2">
        <f t="shared" si="31"/>
        <v>151151.39700237568</v>
      </c>
      <c r="M99" s="18">
        <f t="shared" si="32"/>
        <v>151151.39700237568</v>
      </c>
    </row>
    <row r="100" spans="1:13" x14ac:dyDescent="0.25">
      <c r="A100" s="8">
        <v>97</v>
      </c>
      <c r="B100" s="8">
        <f t="shared" si="24"/>
        <v>39.868493150684934</v>
      </c>
      <c r="C100" s="8">
        <f t="shared" si="25"/>
        <v>14.849315068493151</v>
      </c>
      <c r="D100" s="8">
        <f t="shared" si="26"/>
        <v>12.010958904109589</v>
      </c>
      <c r="E100" s="5">
        <v>39295</v>
      </c>
      <c r="F100" s="2">
        <f t="shared" si="15"/>
        <v>881.71648251385682</v>
      </c>
      <c r="G100" s="2">
        <f t="shared" si="16"/>
        <v>241.97943184378255</v>
      </c>
      <c r="H100" s="12">
        <f t="shared" si="33"/>
        <v>7092.5734681616577</v>
      </c>
      <c r="I100" s="12">
        <f t="shared" si="34"/>
        <v>17990.582429468264</v>
      </c>
      <c r="J100" s="2">
        <f t="shared" ref="J100:J115" si="35">J99-G100</f>
        <v>150909.41757053189</v>
      </c>
      <c r="M100" s="18">
        <f t="shared" si="32"/>
        <v>150909.41757053189</v>
      </c>
    </row>
    <row r="101" spans="1:13" x14ac:dyDescent="0.25">
      <c r="A101" s="8">
        <v>98</v>
      </c>
      <c r="B101" s="8">
        <f t="shared" si="24"/>
        <v>39.953424657534249</v>
      </c>
      <c r="C101" s="8">
        <f t="shared" si="25"/>
        <v>14.934246575342465</v>
      </c>
      <c r="D101" s="8">
        <f t="shared" si="26"/>
        <v>12.095890410958905</v>
      </c>
      <c r="E101" s="5">
        <v>39326</v>
      </c>
      <c r="F101" s="2">
        <f t="shared" si="15"/>
        <v>880.30493582810175</v>
      </c>
      <c r="G101" s="2">
        <f t="shared" si="16"/>
        <v>243.39097852953762</v>
      </c>
      <c r="H101" s="12">
        <f t="shared" si="33"/>
        <v>7972.8784039897591</v>
      </c>
      <c r="I101" s="12">
        <f t="shared" si="34"/>
        <v>18233.973407997801</v>
      </c>
      <c r="J101" s="2">
        <f t="shared" si="35"/>
        <v>150666.02659200237</v>
      </c>
      <c r="M101" s="18">
        <f t="shared" si="32"/>
        <v>150666.02659200237</v>
      </c>
    </row>
    <row r="102" spans="1:13" x14ac:dyDescent="0.25">
      <c r="A102" s="8">
        <v>99</v>
      </c>
      <c r="B102" s="8">
        <f t="shared" si="24"/>
        <v>40.035616438356165</v>
      </c>
      <c r="C102" s="8">
        <f t="shared" si="25"/>
        <v>15.016438356164384</v>
      </c>
      <c r="D102" s="8">
        <f t="shared" si="26"/>
        <v>12.178082191780822</v>
      </c>
      <c r="E102" s="5">
        <v>39356</v>
      </c>
      <c r="F102" s="2">
        <f t="shared" si="15"/>
        <v>878.88515512001231</v>
      </c>
      <c r="G102" s="2">
        <f t="shared" si="16"/>
        <v>244.81075923762705</v>
      </c>
      <c r="H102" s="12">
        <f t="shared" si="33"/>
        <v>8851.7635591097714</v>
      </c>
      <c r="I102" s="12">
        <f t="shared" si="34"/>
        <v>18478.784167235426</v>
      </c>
      <c r="J102" s="2">
        <f t="shared" si="35"/>
        <v>150421.21583276475</v>
      </c>
      <c r="M102" s="18">
        <f t="shared" ref="M102:M117" si="36">M101-G102-L102</f>
        <v>150421.21583276475</v>
      </c>
    </row>
    <row r="103" spans="1:13" x14ac:dyDescent="0.25">
      <c r="A103" s="8">
        <v>100</v>
      </c>
      <c r="B103" s="8">
        <f t="shared" si="24"/>
        <v>40.12054794520548</v>
      </c>
      <c r="C103" s="8">
        <f t="shared" si="25"/>
        <v>15.101369863013698</v>
      </c>
      <c r="D103" s="8">
        <f t="shared" si="26"/>
        <v>12.263013698630138</v>
      </c>
      <c r="E103" s="5">
        <v>39387</v>
      </c>
      <c r="F103" s="2">
        <f t="shared" si="15"/>
        <v>877.45709235779293</v>
      </c>
      <c r="G103" s="2">
        <f t="shared" si="16"/>
        <v>246.23882199984644</v>
      </c>
      <c r="H103" s="12">
        <f t="shared" si="33"/>
        <v>9729.2206514675636</v>
      </c>
      <c r="I103" s="12">
        <f t="shared" si="34"/>
        <v>18725.022989235273</v>
      </c>
      <c r="J103" s="2">
        <f t="shared" si="35"/>
        <v>150174.97701076491</v>
      </c>
      <c r="M103" s="18">
        <f t="shared" si="36"/>
        <v>150174.97701076491</v>
      </c>
    </row>
    <row r="104" spans="1:13" x14ac:dyDescent="0.25">
      <c r="A104" s="8">
        <v>101</v>
      </c>
      <c r="B104" s="8">
        <f t="shared" si="24"/>
        <v>40.202739726027396</v>
      </c>
      <c r="C104" s="8">
        <f t="shared" si="25"/>
        <v>15.183561643835617</v>
      </c>
      <c r="D104" s="8">
        <f t="shared" si="26"/>
        <v>12.345205479452055</v>
      </c>
      <c r="E104" s="5">
        <v>39417</v>
      </c>
      <c r="F104" s="2">
        <f t="shared" si="15"/>
        <v>876.02069922946066</v>
      </c>
      <c r="G104" s="2">
        <f t="shared" si="16"/>
        <v>247.67521512817871</v>
      </c>
      <c r="H104" s="12">
        <f>H103+F104</f>
        <v>10605.241350697024</v>
      </c>
      <c r="I104" s="12">
        <f t="shared" si="34"/>
        <v>18972.698204363453</v>
      </c>
      <c r="J104" s="2">
        <f t="shared" si="35"/>
        <v>149927.30179563674</v>
      </c>
      <c r="M104" s="18">
        <f t="shared" si="36"/>
        <v>149927.30179563674</v>
      </c>
    </row>
    <row r="105" spans="1:13" x14ac:dyDescent="0.25">
      <c r="A105" s="8">
        <v>102</v>
      </c>
      <c r="B105" s="8">
        <f t="shared" si="24"/>
        <v>40.287671232876711</v>
      </c>
      <c r="C105" s="8">
        <f t="shared" si="25"/>
        <v>15.268493150684931</v>
      </c>
      <c r="D105" s="8">
        <f t="shared" si="26"/>
        <v>12.43013698630137</v>
      </c>
      <c r="E105" s="5">
        <v>39448</v>
      </c>
      <c r="F105" s="2">
        <f t="shared" ref="F105:F168" si="37">IPMT($F$1/12,A105,360,$J$3)*-1</f>
        <v>874.57592714121301</v>
      </c>
      <c r="G105" s="2">
        <f t="shared" ref="G105:G168" si="38">PPMT($F$1/12,A105,360,$J$3)*-1</f>
        <v>249.11998721642635</v>
      </c>
      <c r="H105" s="12">
        <f>F105</f>
        <v>874.57592714121301</v>
      </c>
      <c r="I105" s="12">
        <f t="shared" si="34"/>
        <v>19221.818191579878</v>
      </c>
      <c r="J105" s="2">
        <f t="shared" si="35"/>
        <v>149678.18180842031</v>
      </c>
      <c r="M105" s="18">
        <f t="shared" si="36"/>
        <v>149678.18180842031</v>
      </c>
    </row>
    <row r="106" spans="1:13" x14ac:dyDescent="0.25">
      <c r="A106" s="8">
        <v>103</v>
      </c>
      <c r="B106" s="8">
        <f t="shared" si="24"/>
        <v>40.372602739726027</v>
      </c>
      <c r="C106" s="8">
        <f t="shared" si="25"/>
        <v>15.353424657534246</v>
      </c>
      <c r="D106" s="8">
        <f t="shared" si="26"/>
        <v>12.515068493150684</v>
      </c>
      <c r="E106" s="5">
        <v>39479</v>
      </c>
      <c r="F106" s="2">
        <f t="shared" si="37"/>
        <v>873.12272721578381</v>
      </c>
      <c r="G106" s="2">
        <f t="shared" si="38"/>
        <v>250.57318714185556</v>
      </c>
      <c r="H106" s="12">
        <f t="shared" ref="H106:H115" si="39">H105+F106</f>
        <v>1747.6986543569969</v>
      </c>
      <c r="I106" s="12">
        <f t="shared" si="34"/>
        <v>19472.391378721732</v>
      </c>
      <c r="J106" s="2">
        <f t="shared" si="35"/>
        <v>149427.60862127846</v>
      </c>
      <c r="M106" s="18">
        <f t="shared" si="36"/>
        <v>149427.60862127846</v>
      </c>
    </row>
    <row r="107" spans="1:13" x14ac:dyDescent="0.25">
      <c r="A107" s="8">
        <v>104</v>
      </c>
      <c r="B107" s="8">
        <f t="shared" si="24"/>
        <v>40.452054794520549</v>
      </c>
      <c r="C107" s="8">
        <f t="shared" si="25"/>
        <v>15.432876712328767</v>
      </c>
      <c r="D107" s="8">
        <f t="shared" si="26"/>
        <v>12.594520547945205</v>
      </c>
      <c r="E107" s="5">
        <v>39508</v>
      </c>
      <c r="F107" s="2">
        <f t="shared" si="37"/>
        <v>871.66105029078949</v>
      </c>
      <c r="G107" s="2">
        <f t="shared" si="38"/>
        <v>252.03486406684988</v>
      </c>
      <c r="H107" s="12">
        <f t="shared" si="39"/>
        <v>2619.3597046477862</v>
      </c>
      <c r="I107" s="12">
        <f t="shared" si="34"/>
        <v>19724.426242788581</v>
      </c>
      <c r="J107" s="2">
        <f t="shared" si="35"/>
        <v>149175.57375721162</v>
      </c>
      <c r="M107" s="18">
        <f t="shared" si="36"/>
        <v>149175.57375721162</v>
      </c>
    </row>
    <row r="108" spans="1:13" x14ac:dyDescent="0.25">
      <c r="A108" s="8">
        <v>105</v>
      </c>
      <c r="B108" s="8">
        <f t="shared" si="24"/>
        <v>40.536986301369865</v>
      </c>
      <c r="C108" s="8">
        <f t="shared" si="25"/>
        <v>15.517808219178082</v>
      </c>
      <c r="D108" s="8">
        <f t="shared" si="26"/>
        <v>12.67945205479452</v>
      </c>
      <c r="E108" s="5">
        <v>39539</v>
      </c>
      <c r="F108" s="2">
        <f t="shared" si="37"/>
        <v>870.1908469170661</v>
      </c>
      <c r="G108" s="2">
        <f t="shared" si="38"/>
        <v>253.50506744057327</v>
      </c>
      <c r="H108" s="12">
        <f t="shared" si="39"/>
        <v>3489.5505515648524</v>
      </c>
      <c r="I108" s="12">
        <f t="shared" si="34"/>
        <v>19977.931310229153</v>
      </c>
      <c r="J108" s="2">
        <f t="shared" si="35"/>
        <v>148922.06868977105</v>
      </c>
      <c r="M108" s="18">
        <f t="shared" si="36"/>
        <v>148922.06868977105</v>
      </c>
    </row>
    <row r="109" spans="1:13" x14ac:dyDescent="0.25">
      <c r="A109" s="8">
        <v>106</v>
      </c>
      <c r="B109" s="8">
        <f t="shared" si="24"/>
        <v>40.61917808219178</v>
      </c>
      <c r="C109" s="8">
        <f t="shared" si="25"/>
        <v>15.6</v>
      </c>
      <c r="D109" s="8">
        <f t="shared" si="26"/>
        <v>12.761643835616438</v>
      </c>
      <c r="E109" s="5">
        <v>39569</v>
      </c>
      <c r="F109" s="2">
        <f t="shared" si="37"/>
        <v>868.71206735699639</v>
      </c>
      <c r="G109" s="2">
        <f t="shared" si="38"/>
        <v>254.98384700064298</v>
      </c>
      <c r="H109" s="12">
        <f t="shared" si="39"/>
        <v>4358.262618921849</v>
      </c>
      <c r="I109" s="12">
        <f t="shared" si="34"/>
        <v>20232.915157229796</v>
      </c>
      <c r="J109" s="2">
        <f t="shared" si="35"/>
        <v>148667.08484277042</v>
      </c>
      <c r="M109" s="18">
        <f t="shared" si="36"/>
        <v>148667.08484277042</v>
      </c>
    </row>
    <row r="110" spans="1:13" x14ac:dyDescent="0.25">
      <c r="A110" s="8">
        <v>107</v>
      </c>
      <c r="B110" s="8">
        <f t="shared" si="24"/>
        <v>40.704109589041096</v>
      </c>
      <c r="C110" s="8">
        <f t="shared" si="25"/>
        <v>15.684931506849315</v>
      </c>
      <c r="D110" s="8">
        <f t="shared" si="26"/>
        <v>12.846575342465753</v>
      </c>
      <c r="E110" s="5">
        <v>39600</v>
      </c>
      <c r="F110" s="2">
        <f t="shared" si="37"/>
        <v>867.224661582826</v>
      </c>
      <c r="G110" s="2">
        <f t="shared" si="38"/>
        <v>256.47125277481337</v>
      </c>
      <c r="H110" s="12">
        <f t="shared" si="39"/>
        <v>5225.4872805046753</v>
      </c>
      <c r="I110" s="12">
        <f t="shared" si="34"/>
        <v>20489.386410004608</v>
      </c>
      <c r="J110" s="2">
        <f t="shared" si="35"/>
        <v>148410.6135899956</v>
      </c>
      <c r="M110" s="18">
        <f t="shared" si="36"/>
        <v>148410.6135899956</v>
      </c>
    </row>
    <row r="111" spans="1:13" x14ac:dyDescent="0.25">
      <c r="A111" s="8">
        <v>108</v>
      </c>
      <c r="B111" s="8">
        <f t="shared" si="24"/>
        <v>40.786301369863011</v>
      </c>
      <c r="C111" s="8">
        <f t="shared" si="25"/>
        <v>15.767123287671232</v>
      </c>
      <c r="D111" s="8">
        <f t="shared" si="26"/>
        <v>12.92876712328767</v>
      </c>
      <c r="E111" s="5">
        <v>39630</v>
      </c>
      <c r="F111" s="2">
        <f t="shared" si="37"/>
        <v>865.72857927497284</v>
      </c>
      <c r="G111" s="2">
        <f t="shared" si="38"/>
        <v>257.96733508266652</v>
      </c>
      <c r="H111" s="12">
        <f t="shared" si="39"/>
        <v>6091.2158597796479</v>
      </c>
      <c r="I111" s="12">
        <f t="shared" si="34"/>
        <v>20747.353745087275</v>
      </c>
      <c r="J111" s="2">
        <f t="shared" si="35"/>
        <v>148152.64625491292</v>
      </c>
      <c r="M111" s="18">
        <f t="shared" si="36"/>
        <v>148152.64625491292</v>
      </c>
    </row>
    <row r="112" spans="1:13" x14ac:dyDescent="0.25">
      <c r="A112" s="8">
        <v>109</v>
      </c>
      <c r="B112" s="8">
        <f t="shared" si="24"/>
        <v>40.871232876712327</v>
      </c>
      <c r="C112" s="8">
        <f t="shared" si="25"/>
        <v>15.852054794520548</v>
      </c>
      <c r="D112" s="8">
        <f t="shared" si="26"/>
        <v>13.013698630136986</v>
      </c>
      <c r="E112" s="5">
        <v>39661</v>
      </c>
      <c r="F112" s="2">
        <f t="shared" si="37"/>
        <v>864.22376982032404</v>
      </c>
      <c r="G112" s="2">
        <f t="shared" si="38"/>
        <v>259.47214453731533</v>
      </c>
      <c r="H112" s="12">
        <f t="shared" si="39"/>
        <v>6955.4396295999722</v>
      </c>
      <c r="I112" s="12">
        <f t="shared" ref="I112:I127" si="40">I111+G112</f>
        <v>21006.82588962459</v>
      </c>
      <c r="J112" s="2">
        <f t="shared" si="35"/>
        <v>147893.17411037561</v>
      </c>
      <c r="M112" s="18">
        <f t="shared" si="36"/>
        <v>147893.17411037561</v>
      </c>
    </row>
    <row r="113" spans="1:13" x14ac:dyDescent="0.25">
      <c r="A113" s="8">
        <v>110</v>
      </c>
      <c r="B113" s="8">
        <f t="shared" si="24"/>
        <v>40.956164383561642</v>
      </c>
      <c r="C113" s="8">
        <f t="shared" si="25"/>
        <v>15.936986301369863</v>
      </c>
      <c r="D113" s="8">
        <f t="shared" si="26"/>
        <v>13.098630136986301</v>
      </c>
      <c r="E113" s="5">
        <v>39692</v>
      </c>
      <c r="F113" s="2">
        <f t="shared" si="37"/>
        <v>862.71018231052267</v>
      </c>
      <c r="G113" s="2">
        <f t="shared" si="38"/>
        <v>260.9857320471167</v>
      </c>
      <c r="H113" s="12">
        <f t="shared" si="39"/>
        <v>7818.1498119104945</v>
      </c>
      <c r="I113" s="12">
        <f t="shared" si="40"/>
        <v>21267.811621671706</v>
      </c>
      <c r="J113" s="2">
        <f t="shared" si="35"/>
        <v>147632.18837832849</v>
      </c>
      <c r="M113" s="18">
        <f t="shared" si="36"/>
        <v>147632.18837832849</v>
      </c>
    </row>
    <row r="114" spans="1:13" x14ac:dyDescent="0.25">
      <c r="A114" s="8">
        <v>111</v>
      </c>
      <c r="B114" s="8">
        <f t="shared" si="24"/>
        <v>41.038356164383565</v>
      </c>
      <c r="C114" s="8">
        <f t="shared" si="25"/>
        <v>16.019178082191782</v>
      </c>
      <c r="D114" s="8">
        <f t="shared" si="26"/>
        <v>13.180821917808219</v>
      </c>
      <c r="E114" s="5">
        <v>39722</v>
      </c>
      <c r="F114" s="2">
        <f t="shared" si="37"/>
        <v>861.18776554024805</v>
      </c>
      <c r="G114" s="2">
        <f t="shared" si="38"/>
        <v>262.50814881739132</v>
      </c>
      <c r="H114" s="12">
        <f t="shared" si="39"/>
        <v>8679.3375774507422</v>
      </c>
      <c r="I114" s="12">
        <f t="shared" si="40"/>
        <v>21530.319770489099</v>
      </c>
      <c r="J114" s="2">
        <f t="shared" si="35"/>
        <v>147369.68022951108</v>
      </c>
      <c r="M114" s="18">
        <f t="shared" si="36"/>
        <v>147369.68022951108</v>
      </c>
    </row>
    <row r="115" spans="1:13" x14ac:dyDescent="0.25">
      <c r="A115" s="8">
        <v>112</v>
      </c>
      <c r="B115" s="8">
        <f t="shared" si="24"/>
        <v>41.123287671232873</v>
      </c>
      <c r="C115" s="8">
        <f t="shared" si="25"/>
        <v>16.104109589041094</v>
      </c>
      <c r="D115" s="8">
        <f t="shared" si="26"/>
        <v>13.265753424657534</v>
      </c>
      <c r="E115" s="5">
        <v>39753</v>
      </c>
      <c r="F115" s="2">
        <f t="shared" si="37"/>
        <v>859.65646800547984</v>
      </c>
      <c r="G115" s="2">
        <f t="shared" si="38"/>
        <v>264.03944635215953</v>
      </c>
      <c r="H115" s="12">
        <f t="shared" si="39"/>
        <v>9538.994045456222</v>
      </c>
      <c r="I115" s="12">
        <f t="shared" si="40"/>
        <v>21794.359216841258</v>
      </c>
      <c r="J115" s="2">
        <f t="shared" si="35"/>
        <v>147105.64078315892</v>
      </c>
      <c r="M115" s="18">
        <f t="shared" si="36"/>
        <v>147105.64078315892</v>
      </c>
    </row>
    <row r="116" spans="1:13" x14ac:dyDescent="0.25">
      <c r="A116" s="8">
        <v>113</v>
      </c>
      <c r="B116" s="8">
        <f t="shared" si="24"/>
        <v>41.205479452054796</v>
      </c>
      <c r="C116" s="8">
        <f t="shared" si="25"/>
        <v>16.186301369863013</v>
      </c>
      <c r="D116" s="8">
        <f t="shared" si="26"/>
        <v>13.347945205479451</v>
      </c>
      <c r="E116" s="5">
        <v>39783</v>
      </c>
      <c r="F116" s="2">
        <f t="shared" si="37"/>
        <v>858.11623790175906</v>
      </c>
      <c r="G116" s="2">
        <f t="shared" si="38"/>
        <v>265.5796764558803</v>
      </c>
      <c r="H116" s="12">
        <f>H115+F116</f>
        <v>10397.110283357981</v>
      </c>
      <c r="I116" s="12">
        <f t="shared" si="40"/>
        <v>22059.938893297138</v>
      </c>
      <c r="J116" s="2">
        <f t="shared" ref="J116:J131" si="41">J115-G116</f>
        <v>146840.06110670304</v>
      </c>
      <c r="M116" s="18">
        <f t="shared" si="36"/>
        <v>146840.06110670304</v>
      </c>
    </row>
    <row r="117" spans="1:13" x14ac:dyDescent="0.25">
      <c r="A117" s="8">
        <v>114</v>
      </c>
      <c r="B117" s="8">
        <f t="shared" si="24"/>
        <v>41.290410958904111</v>
      </c>
      <c r="C117" s="8">
        <f t="shared" si="25"/>
        <v>16.271232876712329</v>
      </c>
      <c r="D117" s="8">
        <f t="shared" si="26"/>
        <v>13.432876712328767</v>
      </c>
      <c r="E117" s="5">
        <v>39814</v>
      </c>
      <c r="F117" s="2">
        <f t="shared" si="37"/>
        <v>856.56702312243306</v>
      </c>
      <c r="G117" s="2">
        <f t="shared" si="38"/>
        <v>267.12889123520631</v>
      </c>
      <c r="H117" s="12">
        <f>F117</f>
        <v>856.56702312243306</v>
      </c>
      <c r="I117" s="12">
        <f t="shared" si="40"/>
        <v>22327.067784532344</v>
      </c>
      <c r="J117" s="2">
        <f t="shared" si="41"/>
        <v>146572.93221546782</v>
      </c>
      <c r="M117" s="18">
        <f t="shared" si="36"/>
        <v>146572.93221546782</v>
      </c>
    </row>
    <row r="118" spans="1:13" x14ac:dyDescent="0.25">
      <c r="A118" s="8">
        <v>115</v>
      </c>
      <c r="B118" s="8">
        <f t="shared" si="24"/>
        <v>41.375342465753427</v>
      </c>
      <c r="C118" s="8">
        <f t="shared" si="25"/>
        <v>16.356164383561644</v>
      </c>
      <c r="D118" s="8">
        <f t="shared" si="26"/>
        <v>13.517808219178082</v>
      </c>
      <c r="E118" s="5">
        <v>39845</v>
      </c>
      <c r="F118" s="2">
        <f t="shared" si="37"/>
        <v>855.00877125689419</v>
      </c>
      <c r="G118" s="2">
        <f t="shared" si="38"/>
        <v>268.68714310074517</v>
      </c>
      <c r="H118" s="12">
        <f t="shared" ref="H118:H127" si="42">H117+F118</f>
        <v>1711.5757943793274</v>
      </c>
      <c r="I118" s="12">
        <f t="shared" si="40"/>
        <v>22595.75492763309</v>
      </c>
      <c r="J118" s="2">
        <f t="shared" si="41"/>
        <v>146304.24507236708</v>
      </c>
      <c r="M118" s="18">
        <f t="shared" ref="M118:M133" si="43">M117-G118-L118</f>
        <v>146304.24507236708</v>
      </c>
    </row>
    <row r="119" spans="1:13" x14ac:dyDescent="0.25">
      <c r="A119" s="8">
        <v>116</v>
      </c>
      <c r="B119" s="8">
        <f t="shared" si="24"/>
        <v>41.452054794520549</v>
      </c>
      <c r="C119" s="8">
        <f t="shared" si="25"/>
        <v>16.432876712328767</v>
      </c>
      <c r="D119" s="8">
        <f t="shared" si="26"/>
        <v>13.594520547945205</v>
      </c>
      <c r="E119" s="5">
        <v>39873</v>
      </c>
      <c r="F119" s="2">
        <f t="shared" si="37"/>
        <v>853.44142958880661</v>
      </c>
      <c r="G119" s="2">
        <f t="shared" si="38"/>
        <v>270.25448476883275</v>
      </c>
      <c r="H119" s="12">
        <f t="shared" si="42"/>
        <v>2565.0172239681342</v>
      </c>
      <c r="I119" s="12">
        <f t="shared" si="40"/>
        <v>22866.009412401923</v>
      </c>
      <c r="J119" s="2">
        <f t="shared" si="41"/>
        <v>146033.99058759824</v>
      </c>
      <c r="M119" s="18">
        <f t="shared" si="43"/>
        <v>146033.99058759824</v>
      </c>
    </row>
    <row r="120" spans="1:13" x14ac:dyDescent="0.25">
      <c r="A120" s="8">
        <v>117</v>
      </c>
      <c r="B120" s="8">
        <f t="shared" si="24"/>
        <v>41.536986301369865</v>
      </c>
      <c r="C120" s="8">
        <f t="shared" si="25"/>
        <v>16.517808219178082</v>
      </c>
      <c r="D120" s="8">
        <f t="shared" si="26"/>
        <v>13.67945205479452</v>
      </c>
      <c r="E120" s="5">
        <v>39904</v>
      </c>
      <c r="F120" s="2">
        <f t="shared" si="37"/>
        <v>851.86494509432168</v>
      </c>
      <c r="G120" s="2">
        <f t="shared" si="38"/>
        <v>271.83096926331768</v>
      </c>
      <c r="H120" s="12">
        <f t="shared" si="42"/>
        <v>3416.8821690624559</v>
      </c>
      <c r="I120" s="12">
        <f t="shared" si="40"/>
        <v>23137.840381665243</v>
      </c>
      <c r="J120" s="2">
        <f t="shared" si="41"/>
        <v>145762.15961833493</v>
      </c>
      <c r="M120" s="18">
        <f t="shared" si="43"/>
        <v>145762.15961833493</v>
      </c>
    </row>
    <row r="121" spans="1:13" x14ac:dyDescent="0.25">
      <c r="A121" s="8">
        <v>118</v>
      </c>
      <c r="B121" s="8">
        <f t="shared" si="24"/>
        <v>41.61917808219178</v>
      </c>
      <c r="C121" s="8">
        <f t="shared" si="25"/>
        <v>16.600000000000001</v>
      </c>
      <c r="D121" s="8">
        <f t="shared" si="26"/>
        <v>13.761643835616438</v>
      </c>
      <c r="E121" s="5">
        <v>39934</v>
      </c>
      <c r="F121" s="2">
        <f t="shared" si="37"/>
        <v>850.27926444028583</v>
      </c>
      <c r="G121" s="2">
        <f t="shared" si="38"/>
        <v>273.41664991735354</v>
      </c>
      <c r="H121" s="12">
        <f t="shared" si="42"/>
        <v>4267.1614335027416</v>
      </c>
      <c r="I121" s="12">
        <f t="shared" si="40"/>
        <v>23411.257031582598</v>
      </c>
      <c r="J121" s="2">
        <f t="shared" si="41"/>
        <v>145488.74296841759</v>
      </c>
      <c r="M121" s="18">
        <f t="shared" si="43"/>
        <v>145488.74296841759</v>
      </c>
    </row>
    <row r="122" spans="1:13" x14ac:dyDescent="0.25">
      <c r="A122" s="8">
        <v>119</v>
      </c>
      <c r="B122" s="8">
        <f t="shared" si="24"/>
        <v>41.704109589041096</v>
      </c>
      <c r="C122" s="8">
        <f t="shared" si="25"/>
        <v>16.684931506849313</v>
      </c>
      <c r="D122" s="8">
        <f t="shared" si="26"/>
        <v>13.846575342465753</v>
      </c>
      <c r="E122" s="5">
        <v>39965</v>
      </c>
      <c r="F122" s="2">
        <f t="shared" si="37"/>
        <v>848.68433398243428</v>
      </c>
      <c r="G122" s="2">
        <f t="shared" si="38"/>
        <v>275.01158037520509</v>
      </c>
      <c r="H122" s="12">
        <f t="shared" si="42"/>
        <v>5115.8457674851761</v>
      </c>
      <c r="I122" s="12">
        <f t="shared" si="40"/>
        <v>23686.268611957803</v>
      </c>
      <c r="J122" s="2">
        <f t="shared" si="41"/>
        <v>145213.73138804239</v>
      </c>
      <c r="M122" s="18">
        <f t="shared" si="43"/>
        <v>145213.73138804239</v>
      </c>
    </row>
    <row r="123" spans="1:13" x14ac:dyDescent="0.25">
      <c r="A123" s="8">
        <v>120</v>
      </c>
      <c r="B123" s="8">
        <f t="shared" si="24"/>
        <v>41.786301369863011</v>
      </c>
      <c r="C123" s="8">
        <f t="shared" si="25"/>
        <v>16.767123287671232</v>
      </c>
      <c r="D123" s="8">
        <f t="shared" si="26"/>
        <v>13.92876712328767</v>
      </c>
      <c r="E123" s="5">
        <v>39995</v>
      </c>
      <c r="F123" s="2">
        <f t="shared" si="37"/>
        <v>847.08009976357891</v>
      </c>
      <c r="G123" s="2">
        <f t="shared" si="38"/>
        <v>276.61581459406045</v>
      </c>
      <c r="H123" s="12">
        <f t="shared" si="42"/>
        <v>5962.9258672487549</v>
      </c>
      <c r="I123" s="12">
        <f t="shared" si="40"/>
        <v>23962.884426551864</v>
      </c>
      <c r="J123" s="2">
        <f t="shared" si="41"/>
        <v>144937.11557344833</v>
      </c>
      <c r="M123" s="18">
        <f t="shared" si="43"/>
        <v>144937.11557344833</v>
      </c>
    </row>
    <row r="124" spans="1:13" x14ac:dyDescent="0.25">
      <c r="A124" s="8">
        <v>121</v>
      </c>
      <c r="B124" s="8">
        <f t="shared" si="24"/>
        <v>41.871232876712327</v>
      </c>
      <c r="C124" s="8">
        <f t="shared" si="25"/>
        <v>16.852054794520548</v>
      </c>
      <c r="D124" s="8">
        <f t="shared" si="26"/>
        <v>14.013698630136986</v>
      </c>
      <c r="E124" s="5">
        <v>40026</v>
      </c>
      <c r="F124" s="2">
        <f t="shared" si="37"/>
        <v>845.46650751178049</v>
      </c>
      <c r="G124" s="2">
        <f t="shared" si="38"/>
        <v>278.22940684585888</v>
      </c>
      <c r="H124" s="12">
        <f t="shared" si="42"/>
        <v>6808.3923747605349</v>
      </c>
      <c r="I124" s="12">
        <f t="shared" si="40"/>
        <v>24241.113833397721</v>
      </c>
      <c r="J124" s="2">
        <f t="shared" si="41"/>
        <v>144658.88616660246</v>
      </c>
      <c r="M124" s="18">
        <f t="shared" si="43"/>
        <v>144658.88616660246</v>
      </c>
    </row>
    <row r="125" spans="1:13" x14ac:dyDescent="0.25">
      <c r="A125" s="8">
        <v>122</v>
      </c>
      <c r="B125" s="8">
        <f t="shared" si="24"/>
        <v>41.956164383561642</v>
      </c>
      <c r="C125" s="8">
        <f t="shared" si="25"/>
        <v>16.936986301369863</v>
      </c>
      <c r="D125" s="8">
        <f t="shared" si="26"/>
        <v>14.098630136986301</v>
      </c>
      <c r="E125" s="5">
        <v>40057</v>
      </c>
      <c r="F125" s="2">
        <f t="shared" si="37"/>
        <v>843.84350263851286</v>
      </c>
      <c r="G125" s="2">
        <f t="shared" si="38"/>
        <v>279.85241171912651</v>
      </c>
      <c r="H125" s="12">
        <f t="shared" si="42"/>
        <v>7652.2358773990481</v>
      </c>
      <c r="I125" s="12">
        <f t="shared" si="40"/>
        <v>24520.966245116848</v>
      </c>
      <c r="J125" s="2">
        <f t="shared" si="41"/>
        <v>144379.03375488333</v>
      </c>
      <c r="M125" s="18">
        <f t="shared" si="43"/>
        <v>144379.03375488333</v>
      </c>
    </row>
    <row r="126" spans="1:13" x14ac:dyDescent="0.25">
      <c r="A126" s="8">
        <v>123</v>
      </c>
      <c r="B126" s="8">
        <f t="shared" si="24"/>
        <v>42.038356164383565</v>
      </c>
      <c r="C126" s="8">
        <f t="shared" si="25"/>
        <v>17.019178082191782</v>
      </c>
      <c r="D126" s="8">
        <f t="shared" si="26"/>
        <v>14.180821917808219</v>
      </c>
      <c r="E126" s="5">
        <v>40087</v>
      </c>
      <c r="F126" s="2">
        <f t="shared" si="37"/>
        <v>842.21103023681815</v>
      </c>
      <c r="G126" s="2">
        <f t="shared" si="38"/>
        <v>281.48488412082122</v>
      </c>
      <c r="H126" s="12">
        <f t="shared" si="42"/>
        <v>8494.4469076358655</v>
      </c>
      <c r="I126" s="12">
        <f t="shared" si="40"/>
        <v>24802.45112923767</v>
      </c>
      <c r="J126" s="2">
        <f t="shared" si="41"/>
        <v>144097.54887076252</v>
      </c>
      <c r="M126" s="18">
        <f t="shared" si="43"/>
        <v>144097.54887076252</v>
      </c>
    </row>
    <row r="127" spans="1:13" x14ac:dyDescent="0.25">
      <c r="A127" s="8">
        <v>124</v>
      </c>
      <c r="B127" s="8">
        <f t="shared" si="24"/>
        <v>42.123287671232873</v>
      </c>
      <c r="C127" s="8">
        <f t="shared" si="25"/>
        <v>17.104109589041094</v>
      </c>
      <c r="D127" s="8">
        <f t="shared" si="26"/>
        <v>14.265753424657534</v>
      </c>
      <c r="E127" s="5">
        <v>40118</v>
      </c>
      <c r="F127" s="2">
        <f t="shared" si="37"/>
        <v>840.56903507944639</v>
      </c>
      <c r="G127" s="2">
        <f t="shared" si="38"/>
        <v>283.12687927819297</v>
      </c>
      <c r="H127" s="12">
        <f t="shared" si="42"/>
        <v>9335.0159427153121</v>
      </c>
      <c r="I127" s="12">
        <f t="shared" si="40"/>
        <v>25085.578008515862</v>
      </c>
      <c r="J127" s="2">
        <f t="shared" si="41"/>
        <v>143814.42199148433</v>
      </c>
      <c r="M127" s="18">
        <f t="shared" si="43"/>
        <v>143814.42199148433</v>
      </c>
    </row>
    <row r="128" spans="1:13" x14ac:dyDescent="0.25">
      <c r="A128" s="8">
        <v>125</v>
      </c>
      <c r="B128" s="8">
        <f t="shared" si="24"/>
        <v>42.205479452054796</v>
      </c>
      <c r="C128" s="8">
        <f t="shared" si="25"/>
        <v>17.186301369863013</v>
      </c>
      <c r="D128" s="8">
        <f t="shared" si="26"/>
        <v>14.347945205479451</v>
      </c>
      <c r="E128" s="5">
        <v>40148</v>
      </c>
      <c r="F128" s="2">
        <f t="shared" si="37"/>
        <v>838.91746161699041</v>
      </c>
      <c r="G128" s="2">
        <f t="shared" si="38"/>
        <v>284.77845274064896</v>
      </c>
      <c r="H128" s="12">
        <f>H127+F128</f>
        <v>10173.933404332303</v>
      </c>
      <c r="I128" s="12">
        <f t="shared" ref="I128:I143" si="44">I127+G128</f>
        <v>25370.35646125651</v>
      </c>
      <c r="J128" s="2">
        <f t="shared" si="41"/>
        <v>143529.64353874366</v>
      </c>
      <c r="M128" s="18">
        <f t="shared" si="43"/>
        <v>143529.64353874366</v>
      </c>
    </row>
    <row r="129" spans="1:13" x14ac:dyDescent="0.25">
      <c r="A129" s="8">
        <v>126</v>
      </c>
      <c r="B129" s="8">
        <f t="shared" si="24"/>
        <v>42.290410958904111</v>
      </c>
      <c r="C129" s="8">
        <f t="shared" si="25"/>
        <v>17.271232876712329</v>
      </c>
      <c r="D129" s="8">
        <f t="shared" si="26"/>
        <v>14.432876712328767</v>
      </c>
      <c r="E129" s="5">
        <v>40179</v>
      </c>
      <c r="F129" s="2">
        <f t="shared" si="37"/>
        <v>837.25625397600322</v>
      </c>
      <c r="G129" s="2">
        <f t="shared" si="38"/>
        <v>286.43966038163614</v>
      </c>
      <c r="H129" s="12">
        <f>F129</f>
        <v>837.25625397600322</v>
      </c>
      <c r="I129" s="12">
        <f t="shared" si="44"/>
        <v>25656.796121638145</v>
      </c>
      <c r="J129" s="2">
        <f t="shared" si="41"/>
        <v>143243.20387836202</v>
      </c>
      <c r="M129" s="18">
        <f t="shared" si="43"/>
        <v>143243.20387836202</v>
      </c>
    </row>
    <row r="130" spans="1:13" x14ac:dyDescent="0.25">
      <c r="A130" s="8">
        <v>127</v>
      </c>
      <c r="B130" s="8">
        <f t="shared" si="24"/>
        <v>42.375342465753427</v>
      </c>
      <c r="C130" s="8">
        <f t="shared" si="25"/>
        <v>17.356164383561644</v>
      </c>
      <c r="D130" s="8">
        <f t="shared" si="26"/>
        <v>14.517808219178082</v>
      </c>
      <c r="E130" s="5">
        <v>40210</v>
      </c>
      <c r="F130" s="2">
        <f t="shared" si="37"/>
        <v>835.58535595711032</v>
      </c>
      <c r="G130" s="2">
        <f t="shared" si="38"/>
        <v>288.11055840052904</v>
      </c>
      <c r="H130" s="12">
        <f t="shared" ref="H130:H139" si="45">H129+F130</f>
        <v>1672.8416099331134</v>
      </c>
      <c r="I130" s="12">
        <f t="shared" si="44"/>
        <v>25944.906680038672</v>
      </c>
      <c r="J130" s="2">
        <f t="shared" si="41"/>
        <v>142955.09331996148</v>
      </c>
      <c r="M130" s="18">
        <f t="shared" si="43"/>
        <v>142955.09331996148</v>
      </c>
    </row>
    <row r="131" spans="1:13" x14ac:dyDescent="0.25">
      <c r="A131" s="8">
        <v>128</v>
      </c>
      <c r="B131" s="8">
        <f t="shared" si="24"/>
        <v>42.452054794520549</v>
      </c>
      <c r="C131" s="8">
        <f t="shared" si="25"/>
        <v>17.432876712328767</v>
      </c>
      <c r="D131" s="8">
        <f t="shared" si="26"/>
        <v>14.594520547945205</v>
      </c>
      <c r="E131" s="5">
        <v>40238</v>
      </c>
      <c r="F131" s="2">
        <f t="shared" si="37"/>
        <v>833.90471103310711</v>
      </c>
      <c r="G131" s="2">
        <f t="shared" si="38"/>
        <v>289.79120332453226</v>
      </c>
      <c r="H131" s="12">
        <f t="shared" si="45"/>
        <v>2506.7463209662205</v>
      </c>
      <c r="I131" s="12">
        <f t="shared" si="44"/>
        <v>26234.697883363206</v>
      </c>
      <c r="J131" s="2">
        <f t="shared" si="41"/>
        <v>142665.30211663694</v>
      </c>
      <c r="M131" s="18">
        <f t="shared" si="43"/>
        <v>142665.30211663694</v>
      </c>
    </row>
    <row r="132" spans="1:13" x14ac:dyDescent="0.25">
      <c r="A132" s="8">
        <v>129</v>
      </c>
      <c r="B132" s="8">
        <f t="shared" si="24"/>
        <v>42.536986301369865</v>
      </c>
      <c r="C132" s="8">
        <f t="shared" si="25"/>
        <v>17.517808219178082</v>
      </c>
      <c r="D132" s="8">
        <f t="shared" si="26"/>
        <v>14.67945205479452</v>
      </c>
      <c r="E132" s="5">
        <v>40269</v>
      </c>
      <c r="F132" s="2">
        <f t="shared" si="37"/>
        <v>832.21426234704768</v>
      </c>
      <c r="G132" s="2">
        <f t="shared" si="38"/>
        <v>291.48165201059169</v>
      </c>
      <c r="H132" s="12">
        <f t="shared" si="45"/>
        <v>3338.9605833132682</v>
      </c>
      <c r="I132" s="12">
        <f t="shared" si="44"/>
        <v>26526.179535373798</v>
      </c>
      <c r="J132" s="2">
        <f t="shared" ref="J132:J147" si="46">J131-G132</f>
        <v>142373.82046462636</v>
      </c>
      <c r="M132" s="18">
        <f t="shared" si="43"/>
        <v>142373.82046462636</v>
      </c>
    </row>
    <row r="133" spans="1:13" x14ac:dyDescent="0.25">
      <c r="A133" s="8">
        <v>130</v>
      </c>
      <c r="B133" s="8">
        <f t="shared" ref="B133:B196" si="47">(E133-$B$2-180)/365</f>
        <v>42.61917808219178</v>
      </c>
      <c r="C133" s="8">
        <f t="shared" ref="C133:C196" si="48">(E133-$C$2-180)/365</f>
        <v>17.600000000000001</v>
      </c>
      <c r="D133" s="8">
        <f t="shared" ref="D133:D196" si="49">(E133-$D$2-180)/365</f>
        <v>14.761643835616438</v>
      </c>
      <c r="E133" s="5">
        <v>40299</v>
      </c>
      <c r="F133" s="2">
        <f t="shared" si="37"/>
        <v>830.51395271031913</v>
      </c>
      <c r="G133" s="2">
        <f t="shared" si="38"/>
        <v>293.18196164732024</v>
      </c>
      <c r="H133" s="12">
        <f t="shared" si="45"/>
        <v>4169.4745360235875</v>
      </c>
      <c r="I133" s="12">
        <f t="shared" si="44"/>
        <v>26819.361497021117</v>
      </c>
      <c r="J133" s="2">
        <f t="shared" si="46"/>
        <v>142080.63850297904</v>
      </c>
      <c r="M133" s="18">
        <f t="shared" si="43"/>
        <v>142080.63850297904</v>
      </c>
    </row>
    <row r="134" spans="1:13" x14ac:dyDescent="0.25">
      <c r="A134" s="8">
        <v>131</v>
      </c>
      <c r="B134" s="8">
        <f t="shared" si="47"/>
        <v>42.704109589041096</v>
      </c>
      <c r="C134" s="8">
        <f t="shared" si="48"/>
        <v>17.684931506849313</v>
      </c>
      <c r="D134" s="8">
        <f t="shared" si="49"/>
        <v>14.846575342465753</v>
      </c>
      <c r="E134" s="5">
        <v>40330</v>
      </c>
      <c r="F134" s="2">
        <f t="shared" si="37"/>
        <v>828.80372460070987</v>
      </c>
      <c r="G134" s="2">
        <f t="shared" si="38"/>
        <v>294.8921897569295</v>
      </c>
      <c r="H134" s="12">
        <f t="shared" si="45"/>
        <v>4998.2782606242972</v>
      </c>
      <c r="I134" s="12">
        <f t="shared" si="44"/>
        <v>27114.253686778047</v>
      </c>
      <c r="J134" s="2">
        <f t="shared" si="46"/>
        <v>141785.7463132221</v>
      </c>
      <c r="M134" s="18">
        <f t="shared" ref="M134:M149" si="50">M133-G134-L134</f>
        <v>141785.7463132221</v>
      </c>
    </row>
    <row r="135" spans="1:13" x14ac:dyDescent="0.25">
      <c r="A135" s="8">
        <v>132</v>
      </c>
      <c r="B135" s="8">
        <f t="shared" si="47"/>
        <v>42.786301369863011</v>
      </c>
      <c r="C135" s="8">
        <f t="shared" si="48"/>
        <v>17.767123287671232</v>
      </c>
      <c r="D135" s="8">
        <f t="shared" si="49"/>
        <v>14.92876712328767</v>
      </c>
      <c r="E135" s="5">
        <v>40360</v>
      </c>
      <c r="F135" s="2">
        <f t="shared" si="37"/>
        <v>827.08352016046092</v>
      </c>
      <c r="G135" s="2">
        <f t="shared" si="38"/>
        <v>296.61239419717845</v>
      </c>
      <c r="H135" s="12">
        <f t="shared" si="45"/>
        <v>5825.3617807847586</v>
      </c>
      <c r="I135" s="12">
        <f t="shared" si="44"/>
        <v>27410.866080975225</v>
      </c>
      <c r="J135" s="2">
        <f t="shared" si="46"/>
        <v>141489.13391902493</v>
      </c>
      <c r="M135" s="18">
        <f t="shared" si="50"/>
        <v>141489.13391902493</v>
      </c>
    </row>
    <row r="136" spans="1:13" x14ac:dyDescent="0.25">
      <c r="A136" s="8">
        <v>133</v>
      </c>
      <c r="B136" s="8">
        <f t="shared" si="47"/>
        <v>42.871232876712327</v>
      </c>
      <c r="C136" s="8">
        <f t="shared" si="48"/>
        <v>17.852054794520548</v>
      </c>
      <c r="D136" s="8">
        <f t="shared" si="49"/>
        <v>15.013698630136986</v>
      </c>
      <c r="E136" s="5">
        <v>40391</v>
      </c>
      <c r="F136" s="2">
        <f t="shared" si="37"/>
        <v>825.35328119431074</v>
      </c>
      <c r="G136" s="2">
        <f t="shared" si="38"/>
        <v>298.34263316332863</v>
      </c>
      <c r="H136" s="12">
        <f t="shared" si="45"/>
        <v>6650.7150619790691</v>
      </c>
      <c r="I136" s="12">
        <f t="shared" si="44"/>
        <v>27709.208714138553</v>
      </c>
      <c r="J136" s="2">
        <f t="shared" si="46"/>
        <v>141190.7912858616</v>
      </c>
      <c r="M136" s="18">
        <f t="shared" si="50"/>
        <v>141190.7912858616</v>
      </c>
    </row>
    <row r="137" spans="1:13" x14ac:dyDescent="0.25">
      <c r="A137" s="8">
        <v>134</v>
      </c>
      <c r="B137" s="8">
        <f t="shared" si="47"/>
        <v>42.956164383561642</v>
      </c>
      <c r="C137" s="8">
        <f t="shared" si="48"/>
        <v>17.936986301369863</v>
      </c>
      <c r="D137" s="8">
        <f t="shared" si="49"/>
        <v>15.098630136986301</v>
      </c>
      <c r="E137" s="5">
        <v>40422</v>
      </c>
      <c r="F137" s="2">
        <f t="shared" si="37"/>
        <v>823.61294916752456</v>
      </c>
      <c r="G137" s="2">
        <f t="shared" si="38"/>
        <v>300.08296519011481</v>
      </c>
      <c r="H137" s="12">
        <f t="shared" si="45"/>
        <v>7474.3280111465938</v>
      </c>
      <c r="I137" s="12">
        <f t="shared" si="44"/>
        <v>28009.291679328668</v>
      </c>
      <c r="J137" s="2">
        <f t="shared" si="46"/>
        <v>140890.70832067149</v>
      </c>
      <c r="M137" s="18">
        <f t="shared" si="50"/>
        <v>140890.70832067149</v>
      </c>
    </row>
    <row r="138" spans="1:13" x14ac:dyDescent="0.25">
      <c r="A138" s="8">
        <v>135</v>
      </c>
      <c r="B138" s="8">
        <f t="shared" si="47"/>
        <v>43.038356164383565</v>
      </c>
      <c r="C138" s="8">
        <f t="shared" si="48"/>
        <v>18.019178082191782</v>
      </c>
      <c r="D138" s="8">
        <f t="shared" si="49"/>
        <v>15.180821917808219</v>
      </c>
      <c r="E138" s="5">
        <v>40452</v>
      </c>
      <c r="F138" s="2">
        <f t="shared" si="37"/>
        <v>821.86246520391558</v>
      </c>
      <c r="G138" s="2">
        <f t="shared" si="38"/>
        <v>301.83344915372379</v>
      </c>
      <c r="H138" s="12">
        <f t="shared" si="45"/>
        <v>8296.1904763505099</v>
      </c>
      <c r="I138" s="12">
        <f t="shared" si="44"/>
        <v>28311.125128482392</v>
      </c>
      <c r="J138" s="2">
        <f t="shared" si="46"/>
        <v>140588.87487151776</v>
      </c>
      <c r="M138" s="18">
        <f t="shared" si="50"/>
        <v>140588.87487151776</v>
      </c>
    </row>
    <row r="139" spans="1:13" x14ac:dyDescent="0.25">
      <c r="A139" s="8">
        <v>136</v>
      </c>
      <c r="B139" s="8">
        <f t="shared" si="47"/>
        <v>43.123287671232873</v>
      </c>
      <c r="C139" s="8">
        <f t="shared" si="48"/>
        <v>18.104109589041094</v>
      </c>
      <c r="D139" s="8">
        <f t="shared" si="49"/>
        <v>15.265753424657534</v>
      </c>
      <c r="E139" s="5">
        <v>40483</v>
      </c>
      <c r="F139" s="2">
        <f t="shared" si="37"/>
        <v>820.1017700838521</v>
      </c>
      <c r="G139" s="2">
        <f t="shared" si="38"/>
        <v>303.59414427378726</v>
      </c>
      <c r="H139" s="12">
        <f t="shared" si="45"/>
        <v>9116.2922464343628</v>
      </c>
      <c r="I139" s="12">
        <f t="shared" si="44"/>
        <v>28614.719272756178</v>
      </c>
      <c r="J139" s="2">
        <f t="shared" si="46"/>
        <v>140285.28072724398</v>
      </c>
      <c r="M139" s="18">
        <f t="shared" si="50"/>
        <v>140285.28072724398</v>
      </c>
    </row>
    <row r="140" spans="1:13" x14ac:dyDescent="0.25">
      <c r="A140" s="8">
        <v>137</v>
      </c>
      <c r="B140" s="8">
        <f t="shared" si="47"/>
        <v>43.205479452054796</v>
      </c>
      <c r="C140" s="8">
        <f t="shared" si="48"/>
        <v>18.186301369863013</v>
      </c>
      <c r="D140" s="8">
        <f t="shared" si="49"/>
        <v>15.347945205479451</v>
      </c>
      <c r="E140" s="5">
        <v>40513</v>
      </c>
      <c r="F140" s="2">
        <f t="shared" si="37"/>
        <v>818.33080424225511</v>
      </c>
      <c r="G140" s="2">
        <f t="shared" si="38"/>
        <v>305.36511011538425</v>
      </c>
      <c r="H140" s="12">
        <f>H139+F140</f>
        <v>9934.6230506766187</v>
      </c>
      <c r="I140" s="12">
        <f t="shared" si="44"/>
        <v>28920.084382871562</v>
      </c>
      <c r="J140" s="2">
        <f t="shared" si="46"/>
        <v>139979.9156171286</v>
      </c>
      <c r="M140" s="18">
        <f t="shared" si="50"/>
        <v>139979.9156171286</v>
      </c>
    </row>
    <row r="141" spans="1:13" x14ac:dyDescent="0.25">
      <c r="A141" s="8">
        <v>138</v>
      </c>
      <c r="B141" s="8">
        <f t="shared" si="47"/>
        <v>43.290410958904111</v>
      </c>
      <c r="C141" s="8">
        <f t="shared" si="48"/>
        <v>18.271232876712329</v>
      </c>
      <c r="D141" s="8">
        <f t="shared" si="49"/>
        <v>15.432876712328767</v>
      </c>
      <c r="E141" s="5">
        <v>40544</v>
      </c>
      <c r="F141" s="2">
        <f t="shared" si="37"/>
        <v>816.54950776658188</v>
      </c>
      <c r="G141" s="2">
        <f t="shared" si="38"/>
        <v>307.14640659105748</v>
      </c>
      <c r="H141" s="12">
        <f>F141</f>
        <v>816.54950776658188</v>
      </c>
      <c r="I141" s="12">
        <f t="shared" si="44"/>
        <v>29227.230789462621</v>
      </c>
      <c r="J141" s="2">
        <f t="shared" si="46"/>
        <v>139672.76921053755</v>
      </c>
      <c r="M141" s="18">
        <f t="shared" si="50"/>
        <v>139672.76921053755</v>
      </c>
    </row>
    <row r="142" spans="1:13" x14ac:dyDescent="0.25">
      <c r="A142" s="8">
        <v>139</v>
      </c>
      <c r="B142" s="8">
        <f t="shared" si="47"/>
        <v>43.375342465753427</v>
      </c>
      <c r="C142" s="8">
        <f t="shared" si="48"/>
        <v>18.356164383561644</v>
      </c>
      <c r="D142" s="8">
        <f t="shared" si="49"/>
        <v>15.517808219178082</v>
      </c>
      <c r="E142" s="5">
        <v>40575</v>
      </c>
      <c r="F142" s="2">
        <f t="shared" si="37"/>
        <v>814.75782039480089</v>
      </c>
      <c r="G142" s="2">
        <f t="shared" si="38"/>
        <v>308.93809396283848</v>
      </c>
      <c r="H142" s="12">
        <f t="shared" ref="H142:H151" si="51">H141+F142</f>
        <v>1631.3073281613829</v>
      </c>
      <c r="I142" s="12">
        <f t="shared" si="44"/>
        <v>29536.16888342546</v>
      </c>
      <c r="J142" s="2">
        <f t="shared" si="46"/>
        <v>139363.8311165747</v>
      </c>
      <c r="M142" s="18">
        <f t="shared" si="50"/>
        <v>139363.8311165747</v>
      </c>
    </row>
    <row r="143" spans="1:13" x14ac:dyDescent="0.25">
      <c r="A143" s="8">
        <v>140</v>
      </c>
      <c r="B143" s="8">
        <f t="shared" si="47"/>
        <v>43.452054794520549</v>
      </c>
      <c r="C143" s="8">
        <f t="shared" si="48"/>
        <v>18.432876712328767</v>
      </c>
      <c r="D143" s="8">
        <f t="shared" si="49"/>
        <v>15.594520547945205</v>
      </c>
      <c r="E143" s="5">
        <v>40603</v>
      </c>
      <c r="F143" s="2">
        <f t="shared" si="37"/>
        <v>812.95568151335112</v>
      </c>
      <c r="G143" s="2">
        <f t="shared" si="38"/>
        <v>310.74023284428824</v>
      </c>
      <c r="H143" s="12">
        <f t="shared" si="51"/>
        <v>2444.2630096747339</v>
      </c>
      <c r="I143" s="12">
        <f t="shared" si="44"/>
        <v>29846.909116269748</v>
      </c>
      <c r="J143" s="2">
        <f t="shared" si="46"/>
        <v>139053.09088373042</v>
      </c>
      <c r="M143" s="18">
        <f t="shared" si="50"/>
        <v>139053.09088373042</v>
      </c>
    </row>
    <row r="144" spans="1:13" x14ac:dyDescent="0.25">
      <c r="A144" s="8">
        <v>141</v>
      </c>
      <c r="B144" s="8">
        <f t="shared" si="47"/>
        <v>43.536986301369865</v>
      </c>
      <c r="C144" s="8">
        <f t="shared" si="48"/>
        <v>18.517808219178082</v>
      </c>
      <c r="D144" s="8">
        <f t="shared" si="49"/>
        <v>15.67945205479452</v>
      </c>
      <c r="E144" s="5">
        <v>40634</v>
      </c>
      <c r="F144" s="2">
        <f t="shared" si="37"/>
        <v>811.14303015509256</v>
      </c>
      <c r="G144" s="2">
        <f t="shared" si="38"/>
        <v>312.55288420254681</v>
      </c>
      <c r="H144" s="12">
        <f t="shared" si="51"/>
        <v>3255.4060398298266</v>
      </c>
      <c r="I144" s="12">
        <f t="shared" ref="I144:I159" si="52">I143+G144</f>
        <v>30159.462000472293</v>
      </c>
      <c r="J144" s="2">
        <f t="shared" si="46"/>
        <v>138740.53799952788</v>
      </c>
      <c r="M144" s="18">
        <f t="shared" si="50"/>
        <v>138740.53799952788</v>
      </c>
    </row>
    <row r="145" spans="1:13" x14ac:dyDescent="0.25">
      <c r="A145" s="8">
        <v>142</v>
      </c>
      <c r="B145" s="8">
        <f t="shared" si="47"/>
        <v>43.61917808219178</v>
      </c>
      <c r="C145" s="8">
        <f t="shared" si="48"/>
        <v>18.600000000000001</v>
      </c>
      <c r="D145" s="8">
        <f t="shared" si="49"/>
        <v>15.761643835616438</v>
      </c>
      <c r="E145" s="5">
        <v>40664</v>
      </c>
      <c r="F145" s="2">
        <f t="shared" si="37"/>
        <v>809.31980499724443</v>
      </c>
      <c r="G145" s="2">
        <f t="shared" si="38"/>
        <v>314.37610936039493</v>
      </c>
      <c r="H145" s="12">
        <f t="shared" si="51"/>
        <v>4064.7258448270709</v>
      </c>
      <c r="I145" s="12">
        <f t="shared" si="52"/>
        <v>30473.838109832686</v>
      </c>
      <c r="J145" s="2">
        <f t="shared" si="46"/>
        <v>138426.16189016748</v>
      </c>
      <c r="M145" s="18">
        <f t="shared" si="50"/>
        <v>138426.16189016748</v>
      </c>
    </row>
    <row r="146" spans="1:13" x14ac:dyDescent="0.25">
      <c r="A146" s="8">
        <v>143</v>
      </c>
      <c r="B146" s="8">
        <f t="shared" si="47"/>
        <v>43.704109589041096</v>
      </c>
      <c r="C146" s="8">
        <f t="shared" si="48"/>
        <v>18.684931506849313</v>
      </c>
      <c r="D146" s="8">
        <f t="shared" si="49"/>
        <v>15.846575342465753</v>
      </c>
      <c r="E146" s="5">
        <v>40695</v>
      </c>
      <c r="F146" s="2">
        <f t="shared" si="37"/>
        <v>807.48594435930886</v>
      </c>
      <c r="G146" s="2">
        <f t="shared" si="38"/>
        <v>316.20996999833051</v>
      </c>
      <c r="H146" s="12">
        <f t="shared" si="51"/>
        <v>4872.21178918638</v>
      </c>
      <c r="I146" s="12">
        <f t="shared" si="52"/>
        <v>30790.048079831016</v>
      </c>
      <c r="J146" s="2">
        <f t="shared" si="46"/>
        <v>138109.95192016914</v>
      </c>
      <c r="M146" s="18">
        <f t="shared" si="50"/>
        <v>138109.95192016914</v>
      </c>
    </row>
    <row r="147" spans="1:13" x14ac:dyDescent="0.25">
      <c r="A147" s="8">
        <v>144</v>
      </c>
      <c r="B147" s="8">
        <f t="shared" si="47"/>
        <v>43.786301369863011</v>
      </c>
      <c r="C147" s="8">
        <f t="shared" si="48"/>
        <v>18.767123287671232</v>
      </c>
      <c r="D147" s="8">
        <f t="shared" si="49"/>
        <v>15.92876712328767</v>
      </c>
      <c r="E147" s="5">
        <v>40725</v>
      </c>
      <c r="F147" s="2">
        <f t="shared" si="37"/>
        <v>805.64138620098504</v>
      </c>
      <c r="G147" s="2">
        <f t="shared" si="38"/>
        <v>318.05452815665433</v>
      </c>
      <c r="H147" s="12">
        <f t="shared" si="51"/>
        <v>5677.8531753873649</v>
      </c>
      <c r="I147" s="12">
        <f t="shared" si="52"/>
        <v>31108.102607987672</v>
      </c>
      <c r="J147" s="2">
        <f t="shared" si="46"/>
        <v>137791.8973920125</v>
      </c>
      <c r="M147" s="18">
        <f t="shared" si="50"/>
        <v>137791.8973920125</v>
      </c>
    </row>
    <row r="148" spans="1:13" x14ac:dyDescent="0.25">
      <c r="A148" s="8">
        <v>145</v>
      </c>
      <c r="B148" s="8">
        <f t="shared" si="47"/>
        <v>43.871232876712327</v>
      </c>
      <c r="C148" s="8">
        <f t="shared" si="48"/>
        <v>18.852054794520548</v>
      </c>
      <c r="D148" s="8">
        <f t="shared" si="49"/>
        <v>16.013698630136986</v>
      </c>
      <c r="E148" s="5">
        <v>40756</v>
      </c>
      <c r="F148" s="2">
        <f t="shared" si="37"/>
        <v>803.78606812007138</v>
      </c>
      <c r="G148" s="2">
        <f t="shared" si="38"/>
        <v>319.90984623756799</v>
      </c>
      <c r="H148" s="12">
        <f t="shared" si="51"/>
        <v>6481.6392435074358</v>
      </c>
      <c r="I148" s="12">
        <f t="shared" si="52"/>
        <v>31428.012454225242</v>
      </c>
      <c r="J148" s="2">
        <f t="shared" ref="J148:J163" si="53">J147-G148</f>
        <v>137471.98754577493</v>
      </c>
      <c r="M148" s="18">
        <f t="shared" si="50"/>
        <v>137471.98754577493</v>
      </c>
    </row>
    <row r="149" spans="1:13" x14ac:dyDescent="0.25">
      <c r="A149" s="8">
        <v>146</v>
      </c>
      <c r="B149" s="8">
        <f t="shared" si="47"/>
        <v>43.956164383561642</v>
      </c>
      <c r="C149" s="8">
        <f t="shared" si="48"/>
        <v>18.936986301369863</v>
      </c>
      <c r="D149" s="8">
        <f t="shared" si="49"/>
        <v>16.098630136986301</v>
      </c>
      <c r="E149" s="5">
        <v>40787</v>
      </c>
      <c r="F149" s="2">
        <f t="shared" si="37"/>
        <v>801.9199273503524</v>
      </c>
      <c r="G149" s="2">
        <f t="shared" si="38"/>
        <v>321.77598700728697</v>
      </c>
      <c r="H149" s="12">
        <f t="shared" si="51"/>
        <v>7283.5591708577886</v>
      </c>
      <c r="I149" s="12">
        <f t="shared" si="52"/>
        <v>31749.788441232529</v>
      </c>
      <c r="J149" s="2">
        <f t="shared" si="53"/>
        <v>137150.21155876765</v>
      </c>
      <c r="M149" s="18">
        <f t="shared" si="50"/>
        <v>137150.21155876765</v>
      </c>
    </row>
    <row r="150" spans="1:13" x14ac:dyDescent="0.25">
      <c r="A150" s="8">
        <v>147</v>
      </c>
      <c r="B150" s="8">
        <f t="shared" si="47"/>
        <v>44.038356164383565</v>
      </c>
      <c r="C150" s="8">
        <f t="shared" si="48"/>
        <v>19.019178082191782</v>
      </c>
      <c r="D150" s="8">
        <f t="shared" si="49"/>
        <v>16.18082191780822</v>
      </c>
      <c r="E150" s="5">
        <v>40817</v>
      </c>
      <c r="F150" s="2">
        <f t="shared" si="37"/>
        <v>800.04290075947654</v>
      </c>
      <c r="G150" s="2">
        <f t="shared" si="38"/>
        <v>323.65301359816283</v>
      </c>
      <c r="H150" s="12">
        <f t="shared" si="51"/>
        <v>8083.6020716172652</v>
      </c>
      <c r="I150" s="12">
        <f t="shared" si="52"/>
        <v>32073.441454830692</v>
      </c>
      <c r="J150" s="2">
        <f t="shared" si="53"/>
        <v>136826.55854516948</v>
      </c>
      <c r="M150" s="18">
        <f t="shared" ref="M150:M165" si="54">M149-G150-L150</f>
        <v>136826.55854516948</v>
      </c>
    </row>
    <row r="151" spans="1:13" x14ac:dyDescent="0.25">
      <c r="A151" s="8">
        <v>148</v>
      </c>
      <c r="B151" s="8">
        <f t="shared" si="47"/>
        <v>44.123287671232873</v>
      </c>
      <c r="C151" s="8">
        <f t="shared" si="48"/>
        <v>19.104109589041094</v>
      </c>
      <c r="D151" s="8">
        <f t="shared" si="49"/>
        <v>16.265753424657536</v>
      </c>
      <c r="E151" s="5">
        <v>40848</v>
      </c>
      <c r="F151" s="2">
        <f t="shared" si="37"/>
        <v>798.15492484682034</v>
      </c>
      <c r="G151" s="2">
        <f t="shared" si="38"/>
        <v>325.54098951081903</v>
      </c>
      <c r="H151" s="12">
        <f t="shared" si="51"/>
        <v>8881.7569964640861</v>
      </c>
      <c r="I151" s="12">
        <f t="shared" si="52"/>
        <v>32398.982444341513</v>
      </c>
      <c r="J151" s="2">
        <f t="shared" si="53"/>
        <v>136501.01755565865</v>
      </c>
      <c r="M151" s="18">
        <f t="shared" si="54"/>
        <v>136501.01755565865</v>
      </c>
    </row>
    <row r="152" spans="1:13" x14ac:dyDescent="0.25">
      <c r="A152" s="8">
        <v>149</v>
      </c>
      <c r="B152" s="8">
        <f t="shared" si="47"/>
        <v>44.205479452054796</v>
      </c>
      <c r="C152" s="8">
        <f t="shared" si="48"/>
        <v>19.186301369863013</v>
      </c>
      <c r="D152" s="8">
        <f t="shared" si="49"/>
        <v>16.347945205479451</v>
      </c>
      <c r="E152" s="5">
        <v>40878</v>
      </c>
      <c r="F152" s="2">
        <f t="shared" si="37"/>
        <v>796.25593574134041</v>
      </c>
      <c r="G152" s="2">
        <f t="shared" si="38"/>
        <v>327.43997861629896</v>
      </c>
      <c r="H152" s="12">
        <f>H151+F152</f>
        <v>9678.0129322054272</v>
      </c>
      <c r="I152" s="12">
        <f t="shared" si="52"/>
        <v>32726.42242295781</v>
      </c>
      <c r="J152" s="2">
        <f t="shared" si="53"/>
        <v>136173.57757704234</v>
      </c>
      <c r="M152" s="18">
        <f t="shared" si="54"/>
        <v>136173.57757704234</v>
      </c>
    </row>
    <row r="153" spans="1:13" x14ac:dyDescent="0.25">
      <c r="A153" s="8">
        <v>150</v>
      </c>
      <c r="B153" s="8">
        <f t="shared" si="47"/>
        <v>44.290410958904111</v>
      </c>
      <c r="C153" s="8">
        <f t="shared" si="48"/>
        <v>19.271232876712329</v>
      </c>
      <c r="D153" s="8">
        <f t="shared" si="49"/>
        <v>16.432876712328767</v>
      </c>
      <c r="E153" s="5">
        <v>40909</v>
      </c>
      <c r="F153" s="2">
        <f t="shared" si="37"/>
        <v>794.34586919941228</v>
      </c>
      <c r="G153" s="2">
        <f t="shared" si="38"/>
        <v>329.35004515822709</v>
      </c>
      <c r="H153" s="12">
        <f>F153</f>
        <v>794.34586919941228</v>
      </c>
      <c r="I153" s="12">
        <f t="shared" si="52"/>
        <v>33055.77246811604</v>
      </c>
      <c r="J153" s="2">
        <f t="shared" si="53"/>
        <v>135844.2275318841</v>
      </c>
      <c r="M153" s="18">
        <f t="shared" si="54"/>
        <v>135844.2275318841</v>
      </c>
    </row>
    <row r="154" spans="1:13" x14ac:dyDescent="0.25">
      <c r="A154" s="8">
        <v>151</v>
      </c>
      <c r="B154" s="8">
        <f t="shared" si="47"/>
        <v>44.375342465753427</v>
      </c>
      <c r="C154" s="8">
        <f t="shared" si="48"/>
        <v>19.356164383561644</v>
      </c>
      <c r="D154" s="8">
        <f t="shared" si="49"/>
        <v>16.517808219178082</v>
      </c>
      <c r="E154" s="5">
        <v>40940</v>
      </c>
      <c r="F154" s="2">
        <f t="shared" si="37"/>
        <v>792.42466060265588</v>
      </c>
      <c r="G154" s="2">
        <f t="shared" si="38"/>
        <v>331.27125375498349</v>
      </c>
      <c r="H154" s="12">
        <f t="shared" ref="H154:H163" si="55">H153+F154</f>
        <v>1586.7705298020683</v>
      </c>
      <c r="I154" s="12">
        <f t="shared" si="52"/>
        <v>33387.043721871021</v>
      </c>
      <c r="J154" s="2">
        <f t="shared" si="53"/>
        <v>135512.9562781291</v>
      </c>
      <c r="M154" s="18">
        <f t="shared" si="54"/>
        <v>135512.9562781291</v>
      </c>
    </row>
    <row r="155" spans="1:13" x14ac:dyDescent="0.25">
      <c r="A155" s="8">
        <v>152</v>
      </c>
      <c r="B155" s="8">
        <f t="shared" si="47"/>
        <v>44.454794520547942</v>
      </c>
      <c r="C155" s="8">
        <f t="shared" si="48"/>
        <v>19.435616438356163</v>
      </c>
      <c r="D155" s="8">
        <f t="shared" si="49"/>
        <v>16.597260273972601</v>
      </c>
      <c r="E155" s="5">
        <v>40969</v>
      </c>
      <c r="F155" s="2">
        <f t="shared" si="37"/>
        <v>790.49224495575197</v>
      </c>
      <c r="G155" s="2">
        <f t="shared" si="38"/>
        <v>333.2036694018874</v>
      </c>
      <c r="H155" s="12">
        <f t="shared" si="55"/>
        <v>2377.2627747578204</v>
      </c>
      <c r="I155" s="12">
        <f t="shared" si="52"/>
        <v>33720.247391272911</v>
      </c>
      <c r="J155" s="2">
        <f t="shared" si="53"/>
        <v>135179.75260872723</v>
      </c>
      <c r="M155" s="18">
        <f t="shared" si="54"/>
        <v>135179.75260872723</v>
      </c>
    </row>
    <row r="156" spans="1:13" x14ac:dyDescent="0.25">
      <c r="A156" s="8">
        <v>153</v>
      </c>
      <c r="B156" s="8">
        <f t="shared" si="47"/>
        <v>44.539726027397258</v>
      </c>
      <c r="C156" s="8">
        <f t="shared" si="48"/>
        <v>19.520547945205479</v>
      </c>
      <c r="D156" s="8">
        <f t="shared" si="49"/>
        <v>16.682191780821917</v>
      </c>
      <c r="E156" s="5">
        <v>41000</v>
      </c>
      <c r="F156" s="2">
        <f t="shared" si="37"/>
        <v>788.54855688424061</v>
      </c>
      <c r="G156" s="2">
        <f t="shared" si="38"/>
        <v>335.14735747339876</v>
      </c>
      <c r="H156" s="12">
        <f t="shared" si="55"/>
        <v>3165.8113316420608</v>
      </c>
      <c r="I156" s="12">
        <f t="shared" si="52"/>
        <v>34055.394748746308</v>
      </c>
      <c r="J156" s="2">
        <f t="shared" si="53"/>
        <v>134844.60525125382</v>
      </c>
      <c r="M156" s="18">
        <f t="shared" si="54"/>
        <v>134844.60525125382</v>
      </c>
    </row>
    <row r="157" spans="1:13" x14ac:dyDescent="0.25">
      <c r="A157" s="8">
        <v>154</v>
      </c>
      <c r="B157" s="8">
        <f t="shared" si="47"/>
        <v>44.62191780821918</v>
      </c>
      <c r="C157" s="8">
        <f t="shared" si="48"/>
        <v>19.602739726027398</v>
      </c>
      <c r="D157" s="8">
        <f t="shared" si="49"/>
        <v>16.764383561643836</v>
      </c>
      <c r="E157" s="5">
        <v>41030</v>
      </c>
      <c r="F157" s="2">
        <f t="shared" si="37"/>
        <v>786.59353063231265</v>
      </c>
      <c r="G157" s="2">
        <f t="shared" si="38"/>
        <v>337.10238372532672</v>
      </c>
      <c r="H157" s="12">
        <f t="shared" si="55"/>
        <v>3952.4048622743735</v>
      </c>
      <c r="I157" s="12">
        <f t="shared" si="52"/>
        <v>34392.497132471632</v>
      </c>
      <c r="J157" s="2">
        <f t="shared" si="53"/>
        <v>134507.5028675285</v>
      </c>
      <c r="M157" s="18">
        <f t="shared" si="54"/>
        <v>134507.5028675285</v>
      </c>
    </row>
    <row r="158" spans="1:13" x14ac:dyDescent="0.25">
      <c r="A158" s="8">
        <v>155</v>
      </c>
      <c r="B158" s="8">
        <f t="shared" si="47"/>
        <v>44.706849315068496</v>
      </c>
      <c r="C158" s="8">
        <f t="shared" si="48"/>
        <v>19.687671232876713</v>
      </c>
      <c r="D158" s="8">
        <f t="shared" si="49"/>
        <v>16.849315068493151</v>
      </c>
      <c r="E158" s="5">
        <v>41061</v>
      </c>
      <c r="F158" s="2">
        <f t="shared" si="37"/>
        <v>784.62710006058137</v>
      </c>
      <c r="G158" s="2">
        <f t="shared" si="38"/>
        <v>339.068814297058</v>
      </c>
      <c r="H158" s="12">
        <f t="shared" si="55"/>
        <v>4737.0319623349551</v>
      </c>
      <c r="I158" s="12">
        <f t="shared" si="52"/>
        <v>34731.565946768693</v>
      </c>
      <c r="J158" s="2">
        <f t="shared" si="53"/>
        <v>134168.43405323144</v>
      </c>
      <c r="M158" s="18">
        <f t="shared" si="54"/>
        <v>134168.43405323144</v>
      </c>
    </row>
    <row r="159" spans="1:13" x14ac:dyDescent="0.25">
      <c r="A159" s="8">
        <v>156</v>
      </c>
      <c r="B159" s="8">
        <f t="shared" si="47"/>
        <v>44.789041095890411</v>
      </c>
      <c r="C159" s="8">
        <f t="shared" si="48"/>
        <v>19.769863013698629</v>
      </c>
      <c r="D159" s="8">
        <f t="shared" si="49"/>
        <v>16.931506849315067</v>
      </c>
      <c r="E159" s="5">
        <v>41091</v>
      </c>
      <c r="F159" s="2">
        <f t="shared" si="37"/>
        <v>782.64919864384876</v>
      </c>
      <c r="G159" s="2">
        <f t="shared" si="38"/>
        <v>341.0467157137906</v>
      </c>
      <c r="H159" s="12">
        <f t="shared" si="55"/>
        <v>5519.6811609788037</v>
      </c>
      <c r="I159" s="12">
        <f t="shared" si="52"/>
        <v>35072.612662482483</v>
      </c>
      <c r="J159" s="2">
        <f t="shared" si="53"/>
        <v>133827.38733751763</v>
      </c>
      <c r="M159" s="18">
        <f t="shared" si="54"/>
        <v>133827.38733751763</v>
      </c>
    </row>
    <row r="160" spans="1:13" x14ac:dyDescent="0.25">
      <c r="A160" s="8">
        <v>157</v>
      </c>
      <c r="B160" s="8">
        <f t="shared" si="47"/>
        <v>44.873972602739727</v>
      </c>
      <c r="C160" s="8">
        <f t="shared" si="48"/>
        <v>19.854794520547944</v>
      </c>
      <c r="D160" s="8">
        <f t="shared" si="49"/>
        <v>17.016438356164382</v>
      </c>
      <c r="E160" s="5">
        <v>41122</v>
      </c>
      <c r="F160" s="2">
        <f t="shared" si="37"/>
        <v>780.65975946885158</v>
      </c>
      <c r="G160" s="2">
        <f t="shared" si="38"/>
        <v>343.03615488878779</v>
      </c>
      <c r="H160" s="12">
        <f t="shared" si="55"/>
        <v>6300.3409204476557</v>
      </c>
      <c r="I160" s="12">
        <f t="shared" ref="I160:I175" si="56">I159+G160</f>
        <v>35415.648817371271</v>
      </c>
      <c r="J160" s="2">
        <f t="shared" si="53"/>
        <v>133484.35118262886</v>
      </c>
      <c r="M160" s="18">
        <f t="shared" si="54"/>
        <v>133484.35118262886</v>
      </c>
    </row>
    <row r="161" spans="1:13" x14ac:dyDescent="0.25">
      <c r="A161" s="8">
        <v>158</v>
      </c>
      <c r="B161" s="8">
        <f t="shared" si="47"/>
        <v>44.958904109589042</v>
      </c>
      <c r="C161" s="8">
        <f t="shared" si="48"/>
        <v>19.93972602739726</v>
      </c>
      <c r="D161" s="8">
        <f t="shared" si="49"/>
        <v>17.101369863013698</v>
      </c>
      <c r="E161" s="5">
        <v>41153</v>
      </c>
      <c r="F161" s="2">
        <f t="shared" si="37"/>
        <v>778.65871523200019</v>
      </c>
      <c r="G161" s="2">
        <f t="shared" si="38"/>
        <v>345.03719912563918</v>
      </c>
      <c r="H161" s="12">
        <f t="shared" si="55"/>
        <v>7078.9996356796555</v>
      </c>
      <c r="I161" s="12">
        <f t="shared" si="56"/>
        <v>35760.686016496911</v>
      </c>
      <c r="J161" s="2">
        <f t="shared" si="53"/>
        <v>133139.31398350323</v>
      </c>
      <c r="M161" s="18">
        <f t="shared" si="54"/>
        <v>133139.31398350323</v>
      </c>
    </row>
    <row r="162" spans="1:13" x14ac:dyDescent="0.25">
      <c r="A162" s="8">
        <v>159</v>
      </c>
      <c r="B162" s="8">
        <f t="shared" si="47"/>
        <v>45.041095890410958</v>
      </c>
      <c r="C162" s="8">
        <f t="shared" si="48"/>
        <v>20.021917808219179</v>
      </c>
      <c r="D162" s="8">
        <f t="shared" si="49"/>
        <v>17.183561643835617</v>
      </c>
      <c r="E162" s="5">
        <v>41183</v>
      </c>
      <c r="F162" s="2">
        <f t="shared" si="37"/>
        <v>776.64599823710068</v>
      </c>
      <c r="G162" s="2">
        <f t="shared" si="38"/>
        <v>347.04991612053868</v>
      </c>
      <c r="H162" s="12">
        <f t="shared" si="55"/>
        <v>7855.6456339167562</v>
      </c>
      <c r="I162" s="12">
        <f t="shared" si="56"/>
        <v>36107.735932617448</v>
      </c>
      <c r="J162" s="2">
        <f t="shared" si="53"/>
        <v>132792.2640673827</v>
      </c>
      <c r="M162" s="18">
        <f t="shared" si="54"/>
        <v>132792.2640673827</v>
      </c>
    </row>
    <row r="163" spans="1:13" x14ac:dyDescent="0.25">
      <c r="A163" s="8">
        <v>160</v>
      </c>
      <c r="B163" s="8">
        <f t="shared" si="47"/>
        <v>45.126027397260273</v>
      </c>
      <c r="C163" s="8">
        <f t="shared" si="48"/>
        <v>20.106849315068494</v>
      </c>
      <c r="D163" s="8">
        <f t="shared" si="49"/>
        <v>17.268493150684932</v>
      </c>
      <c r="E163" s="5">
        <v>41214</v>
      </c>
      <c r="F163" s="2">
        <f t="shared" si="37"/>
        <v>774.62154039306427</v>
      </c>
      <c r="G163" s="2">
        <f t="shared" si="38"/>
        <v>349.0743739645751</v>
      </c>
      <c r="H163" s="12">
        <f t="shared" si="55"/>
        <v>8630.2671743098199</v>
      </c>
      <c r="I163" s="12">
        <f t="shared" si="56"/>
        <v>36456.810306582025</v>
      </c>
      <c r="J163" s="2">
        <f t="shared" si="53"/>
        <v>132443.18969341813</v>
      </c>
      <c r="M163" s="18">
        <f t="shared" si="54"/>
        <v>132443.18969341813</v>
      </c>
    </row>
    <row r="164" spans="1:13" x14ac:dyDescent="0.25">
      <c r="A164" s="8">
        <v>161</v>
      </c>
      <c r="B164" s="8">
        <f t="shared" si="47"/>
        <v>45.208219178082189</v>
      </c>
      <c r="C164" s="8">
        <f t="shared" si="48"/>
        <v>20.18904109589041</v>
      </c>
      <c r="D164" s="8">
        <f t="shared" si="49"/>
        <v>17.350684931506848</v>
      </c>
      <c r="E164" s="5">
        <v>41244</v>
      </c>
      <c r="F164" s="2">
        <f t="shared" si="37"/>
        <v>772.58527321160386</v>
      </c>
      <c r="G164" s="2">
        <f t="shared" si="38"/>
        <v>351.1106411460355</v>
      </c>
      <c r="H164" s="12">
        <f>H163+F164</f>
        <v>9402.8524475214235</v>
      </c>
      <c r="I164" s="12">
        <f t="shared" si="56"/>
        <v>36807.92094772806</v>
      </c>
      <c r="J164" s="2">
        <f t="shared" ref="J164:J179" si="57">J163-G164</f>
        <v>132092.07905227208</v>
      </c>
      <c r="M164" s="18">
        <f t="shared" si="54"/>
        <v>132092.07905227208</v>
      </c>
    </row>
    <row r="165" spans="1:13" x14ac:dyDescent="0.25">
      <c r="A165" s="8">
        <v>162</v>
      </c>
      <c r="B165" s="8">
        <f t="shared" si="47"/>
        <v>45.293150684931504</v>
      </c>
      <c r="C165" s="8">
        <f t="shared" si="48"/>
        <v>20.273972602739725</v>
      </c>
      <c r="D165" s="8">
        <f t="shared" si="49"/>
        <v>17.435616438356163</v>
      </c>
      <c r="E165" s="5">
        <v>41275</v>
      </c>
      <c r="F165" s="2">
        <f t="shared" si="37"/>
        <v>770.53712780491878</v>
      </c>
      <c r="G165" s="2">
        <f t="shared" si="38"/>
        <v>353.15878655272058</v>
      </c>
      <c r="H165" s="12">
        <f>F165</f>
        <v>770.53712780491878</v>
      </c>
      <c r="I165" s="12">
        <f t="shared" si="56"/>
        <v>37161.079734280778</v>
      </c>
      <c r="J165" s="2">
        <f t="shared" si="57"/>
        <v>131738.92026571935</v>
      </c>
      <c r="M165" s="18">
        <f t="shared" si="54"/>
        <v>131738.92026571935</v>
      </c>
    </row>
    <row r="166" spans="1:13" x14ac:dyDescent="0.25">
      <c r="A166" s="8">
        <v>163</v>
      </c>
      <c r="B166" s="8">
        <f t="shared" si="47"/>
        <v>45.37808219178082</v>
      </c>
      <c r="C166" s="8">
        <f t="shared" si="48"/>
        <v>20.358904109589041</v>
      </c>
      <c r="D166" s="8">
        <f t="shared" si="49"/>
        <v>17.520547945205479</v>
      </c>
      <c r="E166" s="5">
        <v>41306</v>
      </c>
      <c r="F166" s="2">
        <f t="shared" si="37"/>
        <v>768.47703488336128</v>
      </c>
      <c r="G166" s="2">
        <f t="shared" si="38"/>
        <v>355.21887947427808</v>
      </c>
      <c r="H166" s="12">
        <f t="shared" ref="H166:H175" si="58">H165+F166</f>
        <v>1539.0141626882801</v>
      </c>
      <c r="I166" s="12">
        <f t="shared" si="56"/>
        <v>37516.298613755054</v>
      </c>
      <c r="J166" s="2">
        <f t="shared" si="57"/>
        <v>131383.70138624508</v>
      </c>
      <c r="M166" s="18">
        <f t="shared" ref="M166:M181" si="59">M165-G166-L166</f>
        <v>131383.70138624508</v>
      </c>
    </row>
    <row r="167" spans="1:13" x14ac:dyDescent="0.25">
      <c r="A167" s="8">
        <v>164</v>
      </c>
      <c r="B167" s="8">
        <f t="shared" si="47"/>
        <v>45.454794520547942</v>
      </c>
      <c r="C167" s="8">
        <f t="shared" si="48"/>
        <v>20.435616438356163</v>
      </c>
      <c r="D167" s="8">
        <f t="shared" si="49"/>
        <v>17.597260273972601</v>
      </c>
      <c r="E167" s="5">
        <v>41334</v>
      </c>
      <c r="F167" s="2">
        <f t="shared" si="37"/>
        <v>766.40492475309463</v>
      </c>
      <c r="G167" s="2">
        <f t="shared" si="38"/>
        <v>357.29098960454473</v>
      </c>
      <c r="H167" s="12">
        <f t="shared" si="58"/>
        <v>2305.4190874413748</v>
      </c>
      <c r="I167" s="12">
        <f t="shared" si="56"/>
        <v>37873.5896033596</v>
      </c>
      <c r="J167" s="2">
        <f t="shared" si="57"/>
        <v>131026.41039664054</v>
      </c>
      <c r="M167" s="18">
        <f t="shared" si="59"/>
        <v>131026.41039664054</v>
      </c>
    </row>
    <row r="168" spans="1:13" x14ac:dyDescent="0.25">
      <c r="A168" s="8">
        <v>165</v>
      </c>
      <c r="B168" s="8">
        <f t="shared" si="47"/>
        <v>45.539726027397258</v>
      </c>
      <c r="C168" s="8">
        <f t="shared" si="48"/>
        <v>20.520547945205479</v>
      </c>
      <c r="D168" s="8">
        <f t="shared" si="49"/>
        <v>17.682191780821917</v>
      </c>
      <c r="E168" s="5">
        <v>41365</v>
      </c>
      <c r="F168" s="2">
        <f t="shared" si="37"/>
        <v>764.32072731373512</v>
      </c>
      <c r="G168" s="2">
        <f t="shared" si="38"/>
        <v>359.37518704390425</v>
      </c>
      <c r="H168" s="12">
        <f t="shared" si="58"/>
        <v>3069.7398147551098</v>
      </c>
      <c r="I168" s="12">
        <f t="shared" si="56"/>
        <v>38232.964790403501</v>
      </c>
      <c r="J168" s="2">
        <f t="shared" si="57"/>
        <v>130667.03520959664</v>
      </c>
      <c r="M168" s="18">
        <f t="shared" si="59"/>
        <v>130667.03520959664</v>
      </c>
    </row>
    <row r="169" spans="1:13" x14ac:dyDescent="0.25">
      <c r="A169" s="8">
        <v>166</v>
      </c>
      <c r="B169" s="8">
        <f t="shared" si="47"/>
        <v>45.62191780821918</v>
      </c>
      <c r="C169" s="8">
        <f t="shared" si="48"/>
        <v>20.602739726027398</v>
      </c>
      <c r="D169" s="8">
        <f t="shared" si="49"/>
        <v>17.764383561643836</v>
      </c>
      <c r="E169" s="5">
        <v>41395</v>
      </c>
      <c r="F169" s="2">
        <f t="shared" ref="F169:F232" si="60">IPMT($F$1/12,A169,360,$J$3)*-1</f>
        <v>762.22437205597862</v>
      </c>
      <c r="G169" s="2">
        <f t="shared" ref="G169:G232" si="61">PPMT($F$1/12,A169,360,$J$3)*-1</f>
        <v>361.47154230166075</v>
      </c>
      <c r="H169" s="12">
        <f t="shared" si="58"/>
        <v>3831.9641868110884</v>
      </c>
      <c r="I169" s="12">
        <f t="shared" si="56"/>
        <v>38594.436332705161</v>
      </c>
      <c r="J169" s="2">
        <f t="shared" si="57"/>
        <v>130305.56366729498</v>
      </c>
      <c r="M169" s="18">
        <f t="shared" si="59"/>
        <v>130305.56366729498</v>
      </c>
    </row>
    <row r="170" spans="1:13" x14ac:dyDescent="0.25">
      <c r="A170" s="8">
        <v>167</v>
      </c>
      <c r="B170" s="8">
        <f t="shared" si="47"/>
        <v>45.706849315068496</v>
      </c>
      <c r="C170" s="8">
        <f t="shared" si="48"/>
        <v>20.687671232876713</v>
      </c>
      <c r="D170" s="8">
        <f t="shared" si="49"/>
        <v>17.849315068493151</v>
      </c>
      <c r="E170" s="5">
        <v>41426</v>
      </c>
      <c r="F170" s="2">
        <f t="shared" si="60"/>
        <v>760.11578805921908</v>
      </c>
      <c r="G170" s="2">
        <f t="shared" si="61"/>
        <v>363.58012629842028</v>
      </c>
      <c r="H170" s="12">
        <f t="shared" si="58"/>
        <v>4592.0799748703075</v>
      </c>
      <c r="I170" s="12">
        <f t="shared" si="56"/>
        <v>38958.016459003578</v>
      </c>
      <c r="J170" s="2">
        <f t="shared" si="57"/>
        <v>129941.98354099656</v>
      </c>
      <c r="M170" s="18">
        <f t="shared" si="59"/>
        <v>129941.98354099656</v>
      </c>
    </row>
    <row r="171" spans="1:13" x14ac:dyDescent="0.25">
      <c r="A171" s="8">
        <v>168</v>
      </c>
      <c r="B171" s="8">
        <f t="shared" si="47"/>
        <v>45.789041095890411</v>
      </c>
      <c r="C171" s="8">
        <f t="shared" si="48"/>
        <v>20.769863013698629</v>
      </c>
      <c r="D171" s="8">
        <f t="shared" si="49"/>
        <v>17.931506849315067</v>
      </c>
      <c r="E171" s="5">
        <v>41456</v>
      </c>
      <c r="F171" s="2">
        <f t="shared" si="60"/>
        <v>757.99490398914497</v>
      </c>
      <c r="G171" s="2">
        <f t="shared" si="61"/>
        <v>365.70101036849439</v>
      </c>
      <c r="H171" s="12">
        <f t="shared" si="58"/>
        <v>5350.0748788594528</v>
      </c>
      <c r="I171" s="12">
        <f t="shared" si="56"/>
        <v>39323.717469372074</v>
      </c>
      <c r="J171" s="2">
        <f t="shared" si="57"/>
        <v>129576.28253062807</v>
      </c>
      <c r="M171" s="18">
        <f t="shared" si="59"/>
        <v>129576.28253062807</v>
      </c>
    </row>
    <row r="172" spans="1:13" x14ac:dyDescent="0.25">
      <c r="A172" s="8">
        <v>169</v>
      </c>
      <c r="B172" s="8">
        <f t="shared" si="47"/>
        <v>45.873972602739727</v>
      </c>
      <c r="C172" s="8">
        <f t="shared" si="48"/>
        <v>20.854794520547944</v>
      </c>
      <c r="D172" s="8">
        <f t="shared" si="49"/>
        <v>18.016438356164382</v>
      </c>
      <c r="E172" s="5">
        <v>41487</v>
      </c>
      <c r="F172" s="2">
        <f t="shared" si="60"/>
        <v>755.86164809532886</v>
      </c>
      <c r="G172" s="2">
        <f t="shared" si="61"/>
        <v>367.83426626231051</v>
      </c>
      <c r="H172" s="12">
        <f t="shared" si="58"/>
        <v>6105.9365269547816</v>
      </c>
      <c r="I172" s="12">
        <f t="shared" si="56"/>
        <v>39691.551735634384</v>
      </c>
      <c r="J172" s="2">
        <f t="shared" si="57"/>
        <v>129208.44826436577</v>
      </c>
      <c r="M172" s="18">
        <f t="shared" si="59"/>
        <v>129208.44826436577</v>
      </c>
    </row>
    <row r="173" spans="1:13" x14ac:dyDescent="0.25">
      <c r="A173" s="8">
        <v>170</v>
      </c>
      <c r="B173" s="8">
        <f t="shared" si="47"/>
        <v>45.958904109589042</v>
      </c>
      <c r="C173" s="8">
        <f t="shared" si="48"/>
        <v>20.93972602739726</v>
      </c>
      <c r="D173" s="8">
        <f t="shared" si="49"/>
        <v>18.101369863013698</v>
      </c>
      <c r="E173" s="5">
        <v>41518</v>
      </c>
      <c r="F173" s="2">
        <f t="shared" si="60"/>
        <v>753.71594820879841</v>
      </c>
      <c r="G173" s="2">
        <f t="shared" si="61"/>
        <v>369.97996614884096</v>
      </c>
      <c r="H173" s="12">
        <f t="shared" si="58"/>
        <v>6859.6524751635798</v>
      </c>
      <c r="I173" s="12">
        <f t="shared" si="56"/>
        <v>40061.531701783228</v>
      </c>
      <c r="J173" s="2">
        <f t="shared" si="57"/>
        <v>128838.46829821693</v>
      </c>
      <c r="M173" s="18">
        <f t="shared" si="59"/>
        <v>128838.46829821693</v>
      </c>
    </row>
    <row r="174" spans="1:13" x14ac:dyDescent="0.25">
      <c r="A174" s="8">
        <v>171</v>
      </c>
      <c r="B174" s="8">
        <f t="shared" si="47"/>
        <v>46.041095890410958</v>
      </c>
      <c r="C174" s="8">
        <f t="shared" si="48"/>
        <v>21.021917808219179</v>
      </c>
      <c r="D174" s="8">
        <f t="shared" si="49"/>
        <v>18.183561643835617</v>
      </c>
      <c r="E174" s="5">
        <v>41548</v>
      </c>
      <c r="F174" s="2">
        <f t="shared" si="60"/>
        <v>751.5577317395971</v>
      </c>
      <c r="G174" s="2">
        <f t="shared" si="61"/>
        <v>372.13818261804226</v>
      </c>
      <c r="H174" s="12">
        <f t="shared" si="58"/>
        <v>7611.2102069031771</v>
      </c>
      <c r="I174" s="12">
        <f t="shared" si="56"/>
        <v>40433.669884401272</v>
      </c>
      <c r="J174" s="2">
        <f t="shared" si="57"/>
        <v>128466.33011559889</v>
      </c>
      <c r="M174" s="18">
        <f t="shared" si="59"/>
        <v>128466.33011559889</v>
      </c>
    </row>
    <row r="175" spans="1:13" x14ac:dyDescent="0.25">
      <c r="A175" s="8">
        <v>172</v>
      </c>
      <c r="B175" s="8">
        <f t="shared" si="47"/>
        <v>46.126027397260273</v>
      </c>
      <c r="C175" s="8">
        <f t="shared" si="48"/>
        <v>21.106849315068494</v>
      </c>
      <c r="D175" s="8">
        <f t="shared" si="49"/>
        <v>18.268493150684932</v>
      </c>
      <c r="E175" s="5">
        <v>41579</v>
      </c>
      <c r="F175" s="2">
        <f t="shared" si="60"/>
        <v>749.38692567432497</v>
      </c>
      <c r="G175" s="2">
        <f t="shared" si="61"/>
        <v>374.3089886833144</v>
      </c>
      <c r="H175" s="12">
        <f t="shared" si="58"/>
        <v>8360.5971325775026</v>
      </c>
      <c r="I175" s="12">
        <f t="shared" si="56"/>
        <v>40807.978873084583</v>
      </c>
      <c r="J175" s="2">
        <f t="shared" si="57"/>
        <v>128092.02112691557</v>
      </c>
      <c r="M175" s="18">
        <f t="shared" si="59"/>
        <v>128092.02112691557</v>
      </c>
    </row>
    <row r="176" spans="1:13" x14ac:dyDescent="0.25">
      <c r="A176" s="8">
        <v>173</v>
      </c>
      <c r="B176" s="8">
        <f t="shared" si="47"/>
        <v>46.208219178082189</v>
      </c>
      <c r="C176" s="8">
        <f t="shared" si="48"/>
        <v>21.18904109589041</v>
      </c>
      <c r="D176" s="8">
        <f t="shared" si="49"/>
        <v>18.350684931506848</v>
      </c>
      <c r="E176" s="5">
        <v>41609</v>
      </c>
      <c r="F176" s="2">
        <f t="shared" si="60"/>
        <v>747.20345657367261</v>
      </c>
      <c r="G176" s="2">
        <f t="shared" si="61"/>
        <v>376.49245778396676</v>
      </c>
      <c r="H176" s="12">
        <f>H175+F176</f>
        <v>9107.8005891511748</v>
      </c>
      <c r="I176" s="12">
        <f t="shared" ref="I176:I191" si="62">I175+G176</f>
        <v>41184.471330868553</v>
      </c>
      <c r="J176" s="2">
        <f t="shared" si="57"/>
        <v>127715.5286691316</v>
      </c>
      <c r="M176" s="18">
        <f t="shared" si="59"/>
        <v>127715.5286691316</v>
      </c>
    </row>
    <row r="177" spans="1:13" x14ac:dyDescent="0.25">
      <c r="A177" s="8">
        <v>174</v>
      </c>
      <c r="B177" s="8">
        <f t="shared" si="47"/>
        <v>46.293150684931504</v>
      </c>
      <c r="C177" s="8">
        <f t="shared" si="48"/>
        <v>21.273972602739725</v>
      </c>
      <c r="D177" s="8">
        <f t="shared" si="49"/>
        <v>18.435616438356163</v>
      </c>
      <c r="E177" s="5">
        <v>41640</v>
      </c>
      <c r="F177" s="2">
        <f t="shared" si="60"/>
        <v>745.00725056993247</v>
      </c>
      <c r="G177" s="2">
        <f t="shared" si="61"/>
        <v>378.6886637877069</v>
      </c>
      <c r="H177" s="12">
        <f>F177</f>
        <v>745.00725056993247</v>
      </c>
      <c r="I177" s="12">
        <f t="shared" si="62"/>
        <v>41563.159994656264</v>
      </c>
      <c r="J177" s="2">
        <f t="shared" si="57"/>
        <v>127336.8400053439</v>
      </c>
      <c r="M177" s="18">
        <f t="shared" si="59"/>
        <v>127336.8400053439</v>
      </c>
    </row>
    <row r="178" spans="1:13" x14ac:dyDescent="0.25">
      <c r="A178" s="8">
        <v>175</v>
      </c>
      <c r="B178" s="8">
        <f t="shared" si="47"/>
        <v>46.37808219178082</v>
      </c>
      <c r="C178" s="8">
        <f t="shared" si="48"/>
        <v>21.358904109589041</v>
      </c>
      <c r="D178" s="8">
        <f t="shared" si="49"/>
        <v>18.520547945205479</v>
      </c>
      <c r="E178" s="5">
        <v>41671</v>
      </c>
      <c r="F178" s="2">
        <f t="shared" si="60"/>
        <v>742.79823336450409</v>
      </c>
      <c r="G178" s="2">
        <f t="shared" si="61"/>
        <v>380.89768099313528</v>
      </c>
      <c r="H178" s="12">
        <f t="shared" ref="H178:H187" si="63">H177+F178</f>
        <v>1487.8054839344366</v>
      </c>
      <c r="I178" s="12">
        <f t="shared" si="62"/>
        <v>41944.057675649397</v>
      </c>
      <c r="J178" s="2">
        <f t="shared" si="57"/>
        <v>126955.94232435076</v>
      </c>
      <c r="M178" s="18">
        <f t="shared" si="59"/>
        <v>126955.94232435076</v>
      </c>
    </row>
    <row r="179" spans="1:13" x14ac:dyDescent="0.25">
      <c r="A179" s="8">
        <v>176</v>
      </c>
      <c r="B179" s="8">
        <f t="shared" si="47"/>
        <v>46.454794520547942</v>
      </c>
      <c r="C179" s="8">
        <f t="shared" si="48"/>
        <v>21.435616438356163</v>
      </c>
      <c r="D179" s="8">
        <f t="shared" si="49"/>
        <v>18.597260273972601</v>
      </c>
      <c r="E179" s="5">
        <v>41699</v>
      </c>
      <c r="F179" s="2">
        <f t="shared" si="60"/>
        <v>740.57633022537777</v>
      </c>
      <c r="G179" s="2">
        <f t="shared" si="61"/>
        <v>383.11958413226159</v>
      </c>
      <c r="H179" s="12">
        <f t="shared" si="63"/>
        <v>2228.3818141598144</v>
      </c>
      <c r="I179" s="12">
        <f t="shared" si="62"/>
        <v>42327.17725978166</v>
      </c>
      <c r="J179" s="2">
        <f t="shared" si="57"/>
        <v>126572.8227402185</v>
      </c>
      <c r="M179" s="18">
        <f t="shared" si="59"/>
        <v>126572.8227402185</v>
      </c>
    </row>
    <row r="180" spans="1:13" x14ac:dyDescent="0.25">
      <c r="A180" s="8">
        <v>177</v>
      </c>
      <c r="B180" s="8">
        <f t="shared" si="47"/>
        <v>46.539726027397258</v>
      </c>
      <c r="C180" s="8">
        <f t="shared" si="48"/>
        <v>21.520547945205479</v>
      </c>
      <c r="D180" s="8">
        <f t="shared" si="49"/>
        <v>18.682191780821917</v>
      </c>
      <c r="E180" s="5">
        <v>41730</v>
      </c>
      <c r="F180" s="2">
        <f t="shared" si="60"/>
        <v>738.3414659846062</v>
      </c>
      <c r="G180" s="2">
        <f t="shared" si="61"/>
        <v>385.35444837303316</v>
      </c>
      <c r="H180" s="12">
        <f t="shared" si="63"/>
        <v>2966.7232801444206</v>
      </c>
      <c r="I180" s="12">
        <f t="shared" si="62"/>
        <v>42712.531708154696</v>
      </c>
      <c r="J180" s="2">
        <f t="shared" ref="J180:J195" si="64">J179-G180</f>
        <v>126187.46829184546</v>
      </c>
      <c r="M180" s="18">
        <f t="shared" si="59"/>
        <v>126187.46829184546</v>
      </c>
    </row>
    <row r="181" spans="1:13" x14ac:dyDescent="0.25">
      <c r="A181" s="8">
        <v>178</v>
      </c>
      <c r="B181" s="8">
        <f t="shared" si="47"/>
        <v>46.62191780821918</v>
      </c>
      <c r="C181" s="8">
        <f t="shared" si="48"/>
        <v>21.602739726027398</v>
      </c>
      <c r="D181" s="8">
        <f t="shared" si="49"/>
        <v>18.764383561643836</v>
      </c>
      <c r="E181" s="5">
        <v>41760</v>
      </c>
      <c r="F181" s="2">
        <f t="shared" si="60"/>
        <v>736.0935650357635</v>
      </c>
      <c r="G181" s="2">
        <f t="shared" si="61"/>
        <v>387.60234932187586</v>
      </c>
      <c r="H181" s="12">
        <f t="shared" si="63"/>
        <v>3702.8168451801839</v>
      </c>
      <c r="I181" s="12">
        <f t="shared" si="62"/>
        <v>43100.134057476571</v>
      </c>
      <c r="J181" s="2">
        <f t="shared" si="64"/>
        <v>125799.86594252358</v>
      </c>
      <c r="M181" s="18">
        <f t="shared" si="59"/>
        <v>125799.86594252358</v>
      </c>
    </row>
    <row r="182" spans="1:13" x14ac:dyDescent="0.25">
      <c r="A182" s="8">
        <v>179</v>
      </c>
      <c r="B182" s="8">
        <f t="shared" si="47"/>
        <v>46.706849315068496</v>
      </c>
      <c r="C182" s="8">
        <f t="shared" si="48"/>
        <v>21.687671232876713</v>
      </c>
      <c r="D182" s="8">
        <f t="shared" si="49"/>
        <v>18.849315068493151</v>
      </c>
      <c r="E182" s="5">
        <v>41791</v>
      </c>
      <c r="F182" s="2">
        <f t="shared" si="60"/>
        <v>733.83255133138584</v>
      </c>
      <c r="G182" s="2">
        <f t="shared" si="61"/>
        <v>389.86336302625352</v>
      </c>
      <c r="H182" s="12">
        <f t="shared" si="63"/>
        <v>4436.6493965115696</v>
      </c>
      <c r="I182" s="12">
        <f t="shared" si="62"/>
        <v>43489.997420502827</v>
      </c>
      <c r="J182" s="2">
        <f t="shared" si="64"/>
        <v>125410.00257949733</v>
      </c>
      <c r="M182" s="18">
        <f t="shared" ref="M182:M197" si="65">M181-G182-L182</f>
        <v>125410.00257949733</v>
      </c>
    </row>
    <row r="183" spans="1:13" x14ac:dyDescent="0.25">
      <c r="A183" s="8">
        <v>180</v>
      </c>
      <c r="B183" s="8">
        <f t="shared" si="47"/>
        <v>46.789041095890411</v>
      </c>
      <c r="C183" s="8">
        <f t="shared" si="48"/>
        <v>21.769863013698629</v>
      </c>
      <c r="D183" s="8">
        <f t="shared" si="49"/>
        <v>18.931506849315067</v>
      </c>
      <c r="E183" s="5">
        <v>41821</v>
      </c>
      <c r="F183" s="2">
        <f t="shared" si="60"/>
        <v>731.55834838039914</v>
      </c>
      <c r="G183" s="2">
        <f t="shared" si="61"/>
        <v>392.13756597724023</v>
      </c>
      <c r="H183" s="12">
        <f t="shared" si="63"/>
        <v>5168.207744891969</v>
      </c>
      <c r="I183" s="12">
        <f t="shared" si="62"/>
        <v>43882.134986480065</v>
      </c>
      <c r="J183" s="2">
        <f t="shared" si="64"/>
        <v>125017.86501352009</v>
      </c>
      <c r="M183" s="18">
        <f t="shared" si="65"/>
        <v>125017.86501352009</v>
      </c>
    </row>
    <row r="184" spans="1:13" x14ac:dyDescent="0.25">
      <c r="A184" s="8">
        <v>181</v>
      </c>
      <c r="B184" s="8">
        <f t="shared" si="47"/>
        <v>46.873972602739727</v>
      </c>
      <c r="C184" s="8">
        <f t="shared" si="48"/>
        <v>21.854794520547944</v>
      </c>
      <c r="D184" s="8">
        <f t="shared" si="49"/>
        <v>19.016438356164382</v>
      </c>
      <c r="E184" s="5">
        <v>41852</v>
      </c>
      <c r="F184" s="2">
        <f t="shared" si="60"/>
        <v>729.27087924553234</v>
      </c>
      <c r="G184" s="2">
        <f t="shared" si="61"/>
        <v>394.42503511210703</v>
      </c>
      <c r="H184" s="12">
        <f t="shared" si="63"/>
        <v>5897.4786241375014</v>
      </c>
      <c r="I184" s="12">
        <f t="shared" si="62"/>
        <v>44276.560021592173</v>
      </c>
      <c r="J184" s="2">
        <f t="shared" si="64"/>
        <v>124623.43997840799</v>
      </c>
      <c r="M184" s="18">
        <f t="shared" si="65"/>
        <v>124623.43997840799</v>
      </c>
    </row>
    <row r="185" spans="1:13" x14ac:dyDescent="0.25">
      <c r="A185" s="8">
        <v>182</v>
      </c>
      <c r="B185" s="8">
        <f t="shared" si="47"/>
        <v>46.958904109589042</v>
      </c>
      <c r="C185" s="8">
        <f t="shared" si="48"/>
        <v>21.93972602739726</v>
      </c>
      <c r="D185" s="8">
        <f t="shared" si="49"/>
        <v>19.101369863013698</v>
      </c>
      <c r="E185" s="5">
        <v>41883</v>
      </c>
      <c r="F185" s="2">
        <f t="shared" si="60"/>
        <v>726.97006654071163</v>
      </c>
      <c r="G185" s="2">
        <f t="shared" si="61"/>
        <v>396.72584781692774</v>
      </c>
      <c r="H185" s="12">
        <f t="shared" si="63"/>
        <v>6624.4486906782131</v>
      </c>
      <c r="I185" s="12">
        <f t="shared" si="62"/>
        <v>44673.285869409097</v>
      </c>
      <c r="J185" s="2">
        <f t="shared" si="64"/>
        <v>124226.71413059106</v>
      </c>
      <c r="M185" s="18">
        <f t="shared" si="65"/>
        <v>124226.71413059106</v>
      </c>
    </row>
    <row r="186" spans="1:13" x14ac:dyDescent="0.25">
      <c r="A186" s="8">
        <v>183</v>
      </c>
      <c r="B186" s="8">
        <f t="shared" si="47"/>
        <v>47.041095890410958</v>
      </c>
      <c r="C186" s="8">
        <f t="shared" si="48"/>
        <v>22.021917808219179</v>
      </c>
      <c r="D186" s="8">
        <f t="shared" si="49"/>
        <v>19.183561643835617</v>
      </c>
      <c r="E186" s="5">
        <v>41913</v>
      </c>
      <c r="F186" s="2">
        <f t="shared" si="60"/>
        <v>724.65583242844627</v>
      </c>
      <c r="G186" s="2">
        <f t="shared" si="61"/>
        <v>399.04008192919309</v>
      </c>
      <c r="H186" s="12">
        <f t="shared" si="63"/>
        <v>7349.1045231066591</v>
      </c>
      <c r="I186" s="12">
        <f t="shared" si="62"/>
        <v>45072.325951338287</v>
      </c>
      <c r="J186" s="2">
        <f t="shared" si="64"/>
        <v>123827.67404866187</v>
      </c>
      <c r="M186" s="18">
        <f t="shared" si="65"/>
        <v>123827.67404866187</v>
      </c>
    </row>
    <row r="187" spans="1:13" x14ac:dyDescent="0.25">
      <c r="A187" s="8">
        <v>184</v>
      </c>
      <c r="B187" s="8">
        <f t="shared" si="47"/>
        <v>47.126027397260273</v>
      </c>
      <c r="C187" s="8">
        <f t="shared" si="48"/>
        <v>22.106849315068494</v>
      </c>
      <c r="D187" s="8">
        <f t="shared" si="49"/>
        <v>19.268493150684932</v>
      </c>
      <c r="E187" s="5">
        <v>41944</v>
      </c>
      <c r="F187" s="2">
        <f t="shared" si="60"/>
        <v>722.32809861719272</v>
      </c>
      <c r="G187" s="2">
        <f t="shared" si="61"/>
        <v>401.36781574044664</v>
      </c>
      <c r="H187" s="12">
        <f t="shared" si="63"/>
        <v>8071.4326217238522</v>
      </c>
      <c r="I187" s="12">
        <f t="shared" si="62"/>
        <v>45473.693767078737</v>
      </c>
      <c r="J187" s="2">
        <f t="shared" si="64"/>
        <v>123426.30623292142</v>
      </c>
      <c r="M187" s="18">
        <f t="shared" si="65"/>
        <v>123426.30623292142</v>
      </c>
    </row>
    <row r="188" spans="1:13" x14ac:dyDescent="0.25">
      <c r="A188" s="8">
        <v>185</v>
      </c>
      <c r="B188" s="8">
        <f t="shared" si="47"/>
        <v>47.208219178082189</v>
      </c>
      <c r="C188" s="8">
        <f t="shared" si="48"/>
        <v>22.18904109589041</v>
      </c>
      <c r="D188" s="8">
        <f t="shared" si="49"/>
        <v>19.350684931506848</v>
      </c>
      <c r="E188" s="5">
        <v>41974</v>
      </c>
      <c r="F188" s="2">
        <f t="shared" si="60"/>
        <v>719.98678635870669</v>
      </c>
      <c r="G188" s="2">
        <f t="shared" si="61"/>
        <v>403.70912799893267</v>
      </c>
      <c r="H188" s="12">
        <f>H187+F188</f>
        <v>8791.4194080825582</v>
      </c>
      <c r="I188" s="12">
        <f t="shared" si="62"/>
        <v>45877.40289507767</v>
      </c>
      <c r="J188" s="2">
        <f t="shared" si="64"/>
        <v>123022.59710492249</v>
      </c>
      <c r="M188" s="18">
        <f t="shared" si="65"/>
        <v>123022.59710492249</v>
      </c>
    </row>
    <row r="189" spans="1:13" x14ac:dyDescent="0.25">
      <c r="A189" s="8">
        <v>186</v>
      </c>
      <c r="B189" s="8">
        <f t="shared" si="47"/>
        <v>47.293150684931504</v>
      </c>
      <c r="C189" s="8">
        <f t="shared" si="48"/>
        <v>22.273972602739725</v>
      </c>
      <c r="D189" s="8">
        <f t="shared" si="49"/>
        <v>19.435616438356163</v>
      </c>
      <c r="E189" s="5">
        <v>42005</v>
      </c>
      <c r="F189" s="2">
        <f t="shared" si="60"/>
        <v>717.6318164453794</v>
      </c>
      <c r="G189" s="2">
        <f t="shared" si="61"/>
        <v>406.06409791225997</v>
      </c>
      <c r="H189" s="12">
        <f>F189</f>
        <v>717.6318164453794</v>
      </c>
      <c r="I189" s="12">
        <f t="shared" si="62"/>
        <v>46283.466992989932</v>
      </c>
      <c r="J189" s="2">
        <f t="shared" si="64"/>
        <v>122616.53300701024</v>
      </c>
      <c r="M189" s="18">
        <f t="shared" si="65"/>
        <v>122616.53300701024</v>
      </c>
    </row>
    <row r="190" spans="1:13" x14ac:dyDescent="0.25">
      <c r="A190" s="8">
        <v>187</v>
      </c>
      <c r="B190" s="8">
        <f t="shared" si="47"/>
        <v>47.37808219178082</v>
      </c>
      <c r="C190" s="8">
        <f t="shared" si="48"/>
        <v>22.358904109589041</v>
      </c>
      <c r="D190" s="8">
        <f t="shared" si="49"/>
        <v>19.520547945205479</v>
      </c>
      <c r="E190" s="5">
        <v>42036</v>
      </c>
      <c r="F190" s="2">
        <f t="shared" si="60"/>
        <v>715.26310920755805</v>
      </c>
      <c r="G190" s="2">
        <f t="shared" si="61"/>
        <v>408.43280515008132</v>
      </c>
      <c r="H190" s="12">
        <f t="shared" ref="H190:H199" si="66">H189+F190</f>
        <v>1432.8949256529374</v>
      </c>
      <c r="I190" s="12">
        <f t="shared" si="62"/>
        <v>46691.89979814001</v>
      </c>
      <c r="J190" s="2">
        <f t="shared" si="64"/>
        <v>122208.10020186016</v>
      </c>
      <c r="M190" s="18">
        <f t="shared" si="65"/>
        <v>122208.10020186016</v>
      </c>
    </row>
    <row r="191" spans="1:13" x14ac:dyDescent="0.25">
      <c r="A191" s="8">
        <v>188</v>
      </c>
      <c r="B191" s="8">
        <f t="shared" si="47"/>
        <v>47.454794520547942</v>
      </c>
      <c r="C191" s="8">
        <f t="shared" si="48"/>
        <v>22.435616438356163</v>
      </c>
      <c r="D191" s="8">
        <f t="shared" si="49"/>
        <v>19.597260273972601</v>
      </c>
      <c r="E191" s="5">
        <v>42064</v>
      </c>
      <c r="F191" s="2">
        <f t="shared" si="60"/>
        <v>712.88058451084908</v>
      </c>
      <c r="G191" s="2">
        <f t="shared" si="61"/>
        <v>410.81532984679029</v>
      </c>
      <c r="H191" s="12">
        <f t="shared" si="66"/>
        <v>2145.7755101637867</v>
      </c>
      <c r="I191" s="12">
        <f t="shared" si="62"/>
        <v>47102.715127986798</v>
      </c>
      <c r="J191" s="2">
        <f t="shared" si="64"/>
        <v>121797.28487201336</v>
      </c>
      <c r="M191" s="18">
        <f t="shared" si="65"/>
        <v>121797.28487201336</v>
      </c>
    </row>
    <row r="192" spans="1:13" x14ac:dyDescent="0.25">
      <c r="A192" s="8">
        <v>189</v>
      </c>
      <c r="B192" s="8">
        <f t="shared" si="47"/>
        <v>47.539726027397258</v>
      </c>
      <c r="C192" s="8">
        <f t="shared" si="48"/>
        <v>22.520547945205479</v>
      </c>
      <c r="D192" s="8">
        <f t="shared" si="49"/>
        <v>19.682191780821917</v>
      </c>
      <c r="E192" s="5">
        <v>42095</v>
      </c>
      <c r="F192" s="2">
        <f t="shared" si="60"/>
        <v>710.48416175340935</v>
      </c>
      <c r="G192" s="2">
        <f t="shared" si="61"/>
        <v>413.21175260423001</v>
      </c>
      <c r="H192" s="12">
        <f t="shared" si="66"/>
        <v>2856.2596719171961</v>
      </c>
      <c r="I192" s="12">
        <f t="shared" ref="I192:I207" si="67">I191+G192</f>
        <v>47515.926880591025</v>
      </c>
      <c r="J192" s="2">
        <f t="shared" si="64"/>
        <v>121384.07311940913</v>
      </c>
      <c r="M192" s="18">
        <f t="shared" si="65"/>
        <v>121384.07311940913</v>
      </c>
    </row>
    <row r="193" spans="1:13" x14ac:dyDescent="0.25">
      <c r="A193" s="8">
        <v>190</v>
      </c>
      <c r="B193" s="8">
        <f t="shared" si="47"/>
        <v>47.62191780821918</v>
      </c>
      <c r="C193" s="8">
        <f t="shared" si="48"/>
        <v>22.602739726027398</v>
      </c>
      <c r="D193" s="8">
        <f t="shared" si="49"/>
        <v>19.764383561643836</v>
      </c>
      <c r="E193" s="5">
        <v>42125</v>
      </c>
      <c r="F193" s="2">
        <f t="shared" si="60"/>
        <v>708.07375986321836</v>
      </c>
      <c r="G193" s="2">
        <f t="shared" si="61"/>
        <v>415.62215449442101</v>
      </c>
      <c r="H193" s="12">
        <f t="shared" si="66"/>
        <v>3564.3334317804147</v>
      </c>
      <c r="I193" s="12">
        <f t="shared" si="67"/>
        <v>47931.549035085445</v>
      </c>
      <c r="J193" s="2">
        <f t="shared" si="64"/>
        <v>120968.45096491471</v>
      </c>
      <c r="M193" s="18">
        <f t="shared" si="65"/>
        <v>120968.45096491471</v>
      </c>
    </row>
    <row r="194" spans="1:13" x14ac:dyDescent="0.25">
      <c r="A194" s="8">
        <v>191</v>
      </c>
      <c r="B194" s="8">
        <f t="shared" si="47"/>
        <v>47.706849315068496</v>
      </c>
      <c r="C194" s="8">
        <f t="shared" si="48"/>
        <v>22.687671232876713</v>
      </c>
      <c r="D194" s="8">
        <f t="shared" si="49"/>
        <v>19.849315068493151</v>
      </c>
      <c r="E194" s="5">
        <v>42156</v>
      </c>
      <c r="F194" s="2">
        <f t="shared" si="60"/>
        <v>705.64929729533435</v>
      </c>
      <c r="G194" s="2">
        <f t="shared" si="61"/>
        <v>418.04661706230502</v>
      </c>
      <c r="H194" s="12">
        <f t="shared" si="66"/>
        <v>4269.9827290757494</v>
      </c>
      <c r="I194" s="12">
        <f t="shared" si="67"/>
        <v>48349.595652147749</v>
      </c>
      <c r="J194" s="2">
        <f t="shared" si="64"/>
        <v>120550.4043478524</v>
      </c>
      <c r="M194" s="18">
        <f t="shared" si="65"/>
        <v>120550.4043478524</v>
      </c>
    </row>
    <row r="195" spans="1:13" x14ac:dyDescent="0.25">
      <c r="A195" s="8">
        <v>192</v>
      </c>
      <c r="B195" s="8">
        <f t="shared" si="47"/>
        <v>47.789041095890411</v>
      </c>
      <c r="C195" s="8">
        <f t="shared" si="48"/>
        <v>22.769863013698629</v>
      </c>
      <c r="D195" s="8">
        <f t="shared" si="49"/>
        <v>19.931506849315067</v>
      </c>
      <c r="E195" s="5">
        <v>42186</v>
      </c>
      <c r="F195" s="2">
        <f t="shared" si="60"/>
        <v>703.21069202913702</v>
      </c>
      <c r="G195" s="2">
        <f t="shared" si="61"/>
        <v>420.48522232850235</v>
      </c>
      <c r="H195" s="12">
        <f t="shared" si="66"/>
        <v>4973.1934211048865</v>
      </c>
      <c r="I195" s="12">
        <f t="shared" si="67"/>
        <v>48770.080874476254</v>
      </c>
      <c r="J195" s="2">
        <f t="shared" si="64"/>
        <v>120129.9191255239</v>
      </c>
      <c r="M195" s="18">
        <f t="shared" si="65"/>
        <v>120129.9191255239</v>
      </c>
    </row>
    <row r="196" spans="1:13" x14ac:dyDescent="0.25">
      <c r="A196" s="8">
        <v>193</v>
      </c>
      <c r="B196" s="8">
        <f t="shared" si="47"/>
        <v>47.873972602739727</v>
      </c>
      <c r="C196" s="8">
        <f t="shared" si="48"/>
        <v>22.854794520547944</v>
      </c>
      <c r="D196" s="8">
        <f t="shared" si="49"/>
        <v>20.016438356164382</v>
      </c>
      <c r="E196" s="5">
        <v>42217</v>
      </c>
      <c r="F196" s="2">
        <f t="shared" si="60"/>
        <v>700.75786156555432</v>
      </c>
      <c r="G196" s="2">
        <f t="shared" si="61"/>
        <v>422.93805279208505</v>
      </c>
      <c r="H196" s="12">
        <f t="shared" si="66"/>
        <v>5673.9512826704413</v>
      </c>
      <c r="I196" s="12">
        <f t="shared" si="67"/>
        <v>49193.018927268342</v>
      </c>
      <c r="J196" s="2">
        <f t="shared" ref="J196:J211" si="68">J195-G196</f>
        <v>119706.98107273181</v>
      </c>
      <c r="M196" s="18">
        <f t="shared" si="65"/>
        <v>119706.98107273181</v>
      </c>
    </row>
    <row r="197" spans="1:13" x14ac:dyDescent="0.25">
      <c r="A197" s="8">
        <v>194</v>
      </c>
      <c r="B197" s="8">
        <f t="shared" ref="B197:B260" si="69">(E197-$B$2-180)/365</f>
        <v>47.958904109589042</v>
      </c>
      <c r="C197" s="8">
        <f t="shared" ref="C197:C260" si="70">(E197-$C$2-180)/365</f>
        <v>22.93972602739726</v>
      </c>
      <c r="D197" s="8">
        <f t="shared" ref="D197:D260" si="71">(E197-$D$2-180)/365</f>
        <v>20.101369863013698</v>
      </c>
      <c r="E197" s="5">
        <v>42248</v>
      </c>
      <c r="F197" s="2">
        <f t="shared" si="60"/>
        <v>698.29072292426736</v>
      </c>
      <c r="G197" s="2">
        <f t="shared" si="61"/>
        <v>425.40519143337201</v>
      </c>
      <c r="H197" s="12">
        <f t="shared" si="66"/>
        <v>6372.2420055947086</v>
      </c>
      <c r="I197" s="12">
        <f t="shared" si="67"/>
        <v>49618.424118701711</v>
      </c>
      <c r="J197" s="2">
        <f t="shared" si="68"/>
        <v>119281.57588129844</v>
      </c>
      <c r="M197" s="18">
        <f t="shared" si="65"/>
        <v>119281.57588129844</v>
      </c>
    </row>
    <row r="198" spans="1:13" x14ac:dyDescent="0.25">
      <c r="A198" s="8">
        <v>195</v>
      </c>
      <c r="B198" s="8">
        <f t="shared" si="69"/>
        <v>48.041095890410958</v>
      </c>
      <c r="C198" s="8">
        <f t="shared" si="70"/>
        <v>23.021917808219179</v>
      </c>
      <c r="D198" s="8">
        <f t="shared" si="71"/>
        <v>20.183561643835617</v>
      </c>
      <c r="E198" s="5">
        <v>42278</v>
      </c>
      <c r="F198" s="2">
        <f t="shared" si="60"/>
        <v>695.80919264090596</v>
      </c>
      <c r="G198" s="2">
        <f t="shared" si="61"/>
        <v>427.8867217167334</v>
      </c>
      <c r="H198" s="12">
        <f t="shared" si="66"/>
        <v>7068.0511982356147</v>
      </c>
      <c r="I198" s="12">
        <f t="shared" si="67"/>
        <v>50046.310840418446</v>
      </c>
      <c r="J198" s="2">
        <f t="shared" si="68"/>
        <v>118853.68915958171</v>
      </c>
      <c r="M198" s="18">
        <f t="shared" ref="M198:M213" si="72">M197-G198-L198</f>
        <v>118853.68915958171</v>
      </c>
    </row>
    <row r="199" spans="1:13" x14ac:dyDescent="0.25">
      <c r="A199" s="8">
        <v>196</v>
      </c>
      <c r="B199" s="8">
        <f t="shared" si="69"/>
        <v>48.126027397260273</v>
      </c>
      <c r="C199" s="8">
        <f t="shared" si="70"/>
        <v>23.106849315068494</v>
      </c>
      <c r="D199" s="8">
        <f t="shared" si="71"/>
        <v>20.268493150684932</v>
      </c>
      <c r="E199" s="5">
        <v>42309</v>
      </c>
      <c r="F199" s="2">
        <f t="shared" si="60"/>
        <v>693.31318676422472</v>
      </c>
      <c r="G199" s="2">
        <f t="shared" si="61"/>
        <v>430.38272759341464</v>
      </c>
      <c r="H199" s="12">
        <f t="shared" si="66"/>
        <v>7761.3643849998398</v>
      </c>
      <c r="I199" s="12">
        <f t="shared" si="67"/>
        <v>50476.693568011862</v>
      </c>
      <c r="J199" s="2">
        <f t="shared" si="68"/>
        <v>118423.3064319883</v>
      </c>
      <c r="M199" s="18">
        <f t="shared" si="72"/>
        <v>118423.3064319883</v>
      </c>
    </row>
    <row r="200" spans="1:13" x14ac:dyDescent="0.25">
      <c r="A200" s="8">
        <v>197</v>
      </c>
      <c r="B200" s="8">
        <f t="shared" si="69"/>
        <v>48.208219178082189</v>
      </c>
      <c r="C200" s="8">
        <f t="shared" si="70"/>
        <v>23.18904109589041</v>
      </c>
      <c r="D200" s="8">
        <f t="shared" si="71"/>
        <v>20.350684931506848</v>
      </c>
      <c r="E200" s="5">
        <v>42339</v>
      </c>
      <c r="F200" s="2">
        <f t="shared" si="60"/>
        <v>690.80262085326353</v>
      </c>
      <c r="G200" s="2">
        <f t="shared" si="61"/>
        <v>432.89329350437583</v>
      </c>
      <c r="H200" s="12">
        <f>H199+F200</f>
        <v>8452.1670058531035</v>
      </c>
      <c r="I200" s="12">
        <f t="shared" si="67"/>
        <v>50909.58686151624</v>
      </c>
      <c r="J200" s="2">
        <f t="shared" si="68"/>
        <v>117990.41313848393</v>
      </c>
      <c r="M200" s="18">
        <f t="shared" si="72"/>
        <v>117990.41313848393</v>
      </c>
    </row>
    <row r="201" spans="1:13" x14ac:dyDescent="0.25">
      <c r="A201" s="8">
        <v>198</v>
      </c>
      <c r="B201" s="8">
        <f t="shared" si="69"/>
        <v>48.293150684931504</v>
      </c>
      <c r="C201" s="8">
        <f t="shared" si="70"/>
        <v>23.273972602739725</v>
      </c>
      <c r="D201" s="8">
        <f t="shared" si="71"/>
        <v>20.435616438356163</v>
      </c>
      <c r="E201" s="5">
        <v>42370</v>
      </c>
      <c r="F201" s="2">
        <f t="shared" si="60"/>
        <v>688.27740997448802</v>
      </c>
      <c r="G201" s="2">
        <f t="shared" si="61"/>
        <v>435.41850438315134</v>
      </c>
      <c r="H201" s="12">
        <f>F201</f>
        <v>688.27740997448802</v>
      </c>
      <c r="I201" s="12">
        <f t="shared" si="67"/>
        <v>51345.005365899393</v>
      </c>
      <c r="J201" s="2">
        <f t="shared" si="68"/>
        <v>117554.99463410077</v>
      </c>
      <c r="M201" s="18">
        <f t="shared" si="72"/>
        <v>117554.99463410077</v>
      </c>
    </row>
    <row r="202" spans="1:13" x14ac:dyDescent="0.25">
      <c r="A202" s="8">
        <v>199</v>
      </c>
      <c r="B202" s="8">
        <f t="shared" si="69"/>
        <v>48.37808219178082</v>
      </c>
      <c r="C202" s="8">
        <f t="shared" si="70"/>
        <v>23.358904109589041</v>
      </c>
      <c r="D202" s="8">
        <f t="shared" si="71"/>
        <v>20.520547945205479</v>
      </c>
      <c r="E202" s="5">
        <v>42401</v>
      </c>
      <c r="F202" s="2">
        <f t="shared" si="60"/>
        <v>685.73746869891943</v>
      </c>
      <c r="G202" s="2">
        <f t="shared" si="61"/>
        <v>437.95844565871994</v>
      </c>
      <c r="H202" s="12">
        <f t="shared" ref="H202:H211" si="73">H201+F202</f>
        <v>1374.0148786734076</v>
      </c>
      <c r="I202" s="12">
        <f t="shared" si="67"/>
        <v>51782.963811558111</v>
      </c>
      <c r="J202" s="2">
        <f t="shared" si="68"/>
        <v>117117.03618844206</v>
      </c>
      <c r="M202" s="18">
        <f t="shared" si="72"/>
        <v>117117.03618844206</v>
      </c>
    </row>
    <row r="203" spans="1:13" x14ac:dyDescent="0.25">
      <c r="A203" s="8">
        <v>200</v>
      </c>
      <c r="B203" s="8">
        <f t="shared" si="69"/>
        <v>48.457534246575342</v>
      </c>
      <c r="C203" s="8">
        <f t="shared" si="70"/>
        <v>23.438356164383563</v>
      </c>
      <c r="D203" s="8">
        <f t="shared" si="71"/>
        <v>20.6</v>
      </c>
      <c r="E203" s="5">
        <v>42430</v>
      </c>
      <c r="F203" s="2">
        <f t="shared" si="60"/>
        <v>683.18271109924387</v>
      </c>
      <c r="G203" s="2">
        <f t="shared" si="61"/>
        <v>440.51320325839549</v>
      </c>
      <c r="H203" s="12">
        <f t="shared" si="73"/>
        <v>2057.1975897726516</v>
      </c>
      <c r="I203" s="12">
        <f t="shared" si="67"/>
        <v>52223.477014816504</v>
      </c>
      <c r="J203" s="2">
        <f t="shared" si="68"/>
        <v>116676.52298518366</v>
      </c>
      <c r="M203" s="18">
        <f t="shared" si="72"/>
        <v>116676.52298518366</v>
      </c>
    </row>
    <row r="204" spans="1:13" x14ac:dyDescent="0.25">
      <c r="A204" s="8">
        <v>201</v>
      </c>
      <c r="B204" s="8">
        <f t="shared" si="69"/>
        <v>48.542465753424658</v>
      </c>
      <c r="C204" s="8">
        <f t="shared" si="70"/>
        <v>23.523287671232875</v>
      </c>
      <c r="D204" s="8">
        <f t="shared" si="71"/>
        <v>20.684931506849313</v>
      </c>
      <c r="E204" s="5">
        <v>42461</v>
      </c>
      <c r="F204" s="2">
        <f t="shared" si="60"/>
        <v>680.61305074690324</v>
      </c>
      <c r="G204" s="2">
        <f t="shared" si="61"/>
        <v>443.08286361073613</v>
      </c>
      <c r="H204" s="12">
        <f t="shared" si="73"/>
        <v>2737.8106405195549</v>
      </c>
      <c r="I204" s="12">
        <f t="shared" si="67"/>
        <v>52666.559878427237</v>
      </c>
      <c r="J204" s="2">
        <f t="shared" si="68"/>
        <v>116233.44012157293</v>
      </c>
      <c r="M204" s="18">
        <f t="shared" si="72"/>
        <v>116233.44012157293</v>
      </c>
    </row>
    <row r="205" spans="1:13" x14ac:dyDescent="0.25">
      <c r="A205" s="8">
        <v>202</v>
      </c>
      <c r="B205" s="8">
        <f t="shared" si="69"/>
        <v>48.624657534246573</v>
      </c>
      <c r="C205" s="8">
        <f t="shared" si="70"/>
        <v>23.605479452054794</v>
      </c>
      <c r="D205" s="8">
        <f t="shared" si="71"/>
        <v>20.767123287671232</v>
      </c>
      <c r="E205" s="5">
        <v>42491</v>
      </c>
      <c r="F205" s="2">
        <f t="shared" si="60"/>
        <v>678.02840070917375</v>
      </c>
      <c r="G205" s="2">
        <f t="shared" si="61"/>
        <v>445.66751364846562</v>
      </c>
      <c r="H205" s="12">
        <f t="shared" si="73"/>
        <v>3415.8390412287285</v>
      </c>
      <c r="I205" s="12">
        <f t="shared" si="67"/>
        <v>53112.2273920757</v>
      </c>
      <c r="J205" s="2">
        <f t="shared" si="68"/>
        <v>115787.77260792446</v>
      </c>
      <c r="M205" s="18">
        <f t="shared" si="72"/>
        <v>115787.77260792446</v>
      </c>
    </row>
    <row r="206" spans="1:13" x14ac:dyDescent="0.25">
      <c r="A206" s="8">
        <v>203</v>
      </c>
      <c r="B206" s="8">
        <f t="shared" si="69"/>
        <v>48.709589041095889</v>
      </c>
      <c r="C206" s="8">
        <f t="shared" si="70"/>
        <v>23.69041095890411</v>
      </c>
      <c r="D206" s="8">
        <f t="shared" si="71"/>
        <v>20.852054794520548</v>
      </c>
      <c r="E206" s="5">
        <v>42522</v>
      </c>
      <c r="F206" s="2">
        <f t="shared" si="60"/>
        <v>675.4286735462241</v>
      </c>
      <c r="G206" s="2">
        <f t="shared" si="61"/>
        <v>448.26724081141526</v>
      </c>
      <c r="H206" s="12">
        <f t="shared" si="73"/>
        <v>4091.2677147749528</v>
      </c>
      <c r="I206" s="12">
        <f t="shared" si="67"/>
        <v>53560.494632887116</v>
      </c>
      <c r="J206" s="2">
        <f t="shared" si="68"/>
        <v>115339.50536711304</v>
      </c>
      <c r="M206" s="18">
        <f t="shared" si="72"/>
        <v>115339.50536711304</v>
      </c>
    </row>
    <row r="207" spans="1:13" x14ac:dyDescent="0.25">
      <c r="A207" s="8">
        <v>204</v>
      </c>
      <c r="B207" s="8">
        <f t="shared" si="69"/>
        <v>48.791780821917811</v>
      </c>
      <c r="C207" s="8">
        <f t="shared" si="70"/>
        <v>23.772602739726029</v>
      </c>
      <c r="D207" s="8">
        <f t="shared" si="71"/>
        <v>20.934246575342467</v>
      </c>
      <c r="E207" s="5">
        <v>42552</v>
      </c>
      <c r="F207" s="2">
        <f t="shared" si="60"/>
        <v>672.81378130815779</v>
      </c>
      <c r="G207" s="2">
        <f t="shared" si="61"/>
        <v>450.88213304948158</v>
      </c>
      <c r="H207" s="12">
        <f t="shared" si="73"/>
        <v>4764.0814960831103</v>
      </c>
      <c r="I207" s="12">
        <f t="shared" si="67"/>
        <v>54011.376765936599</v>
      </c>
      <c r="J207" s="2">
        <f t="shared" si="68"/>
        <v>114888.62323406356</v>
      </c>
      <c r="M207" s="18">
        <f t="shared" si="72"/>
        <v>114888.62323406356</v>
      </c>
    </row>
    <row r="208" spans="1:13" x14ac:dyDescent="0.25">
      <c r="A208" s="8">
        <v>205</v>
      </c>
      <c r="B208" s="8">
        <f t="shared" si="69"/>
        <v>48.876712328767127</v>
      </c>
      <c r="C208" s="8">
        <f t="shared" si="70"/>
        <v>23.857534246575341</v>
      </c>
      <c r="D208" s="8">
        <f t="shared" si="71"/>
        <v>21.019178082191782</v>
      </c>
      <c r="E208" s="5">
        <v>42583</v>
      </c>
      <c r="F208" s="2">
        <f t="shared" si="60"/>
        <v>670.1836355320354</v>
      </c>
      <c r="G208" s="2">
        <f t="shared" si="61"/>
        <v>453.51227882560397</v>
      </c>
      <c r="H208" s="12">
        <f t="shared" si="73"/>
        <v>5434.2651316151459</v>
      </c>
      <c r="I208" s="12">
        <f t="shared" ref="I208:I223" si="74">I207+G208</f>
        <v>54464.889044762203</v>
      </c>
      <c r="J208" s="2">
        <f t="shared" si="68"/>
        <v>114435.11095523796</v>
      </c>
      <c r="M208" s="18">
        <f t="shared" si="72"/>
        <v>114435.11095523796</v>
      </c>
    </row>
    <row r="209" spans="1:13" x14ac:dyDescent="0.25">
      <c r="A209" s="8">
        <v>206</v>
      </c>
      <c r="B209" s="8">
        <f t="shared" si="69"/>
        <v>48.961643835616435</v>
      </c>
      <c r="C209" s="8">
        <f t="shared" si="70"/>
        <v>23.942465753424656</v>
      </c>
      <c r="D209" s="8">
        <f t="shared" si="71"/>
        <v>21.104109589041094</v>
      </c>
      <c r="E209" s="5">
        <v>42614</v>
      </c>
      <c r="F209" s="2">
        <f t="shared" si="60"/>
        <v>667.53814723888627</v>
      </c>
      <c r="G209" s="2">
        <f t="shared" si="61"/>
        <v>456.1577671187531</v>
      </c>
      <c r="H209" s="12">
        <f t="shared" si="73"/>
        <v>6101.8032788540322</v>
      </c>
      <c r="I209" s="12">
        <f t="shared" si="74"/>
        <v>54921.046811880959</v>
      </c>
      <c r="J209" s="2">
        <f t="shared" si="68"/>
        <v>113978.95318811921</v>
      </c>
      <c r="M209" s="18">
        <f t="shared" si="72"/>
        <v>113978.95318811921</v>
      </c>
    </row>
    <row r="210" spans="1:13" x14ac:dyDescent="0.25">
      <c r="A210" s="8">
        <v>207</v>
      </c>
      <c r="B210" s="8">
        <f t="shared" si="69"/>
        <v>49.043835616438358</v>
      </c>
      <c r="C210" s="8">
        <f t="shared" si="70"/>
        <v>24.024657534246575</v>
      </c>
      <c r="D210" s="8">
        <f t="shared" si="71"/>
        <v>21.186301369863013</v>
      </c>
      <c r="E210" s="5">
        <v>42644</v>
      </c>
      <c r="F210" s="2">
        <f t="shared" si="60"/>
        <v>664.87722693069281</v>
      </c>
      <c r="G210" s="2">
        <f t="shared" si="61"/>
        <v>458.81868742694655</v>
      </c>
      <c r="H210" s="12">
        <f t="shared" si="73"/>
        <v>6766.680505784725</v>
      </c>
      <c r="I210" s="12">
        <f t="shared" si="74"/>
        <v>55379.865499307904</v>
      </c>
      <c r="J210" s="2">
        <f t="shared" si="68"/>
        <v>113520.13450069226</v>
      </c>
      <c r="M210" s="18">
        <f t="shared" si="72"/>
        <v>113520.13450069226</v>
      </c>
    </row>
    <row r="211" spans="1:13" x14ac:dyDescent="0.25">
      <c r="A211" s="8">
        <v>208</v>
      </c>
      <c r="B211" s="8">
        <f t="shared" si="69"/>
        <v>49.128767123287673</v>
      </c>
      <c r="C211" s="8">
        <f t="shared" si="70"/>
        <v>24.109589041095891</v>
      </c>
      <c r="D211" s="8">
        <f t="shared" si="71"/>
        <v>21.271232876712329</v>
      </c>
      <c r="E211" s="5">
        <v>42675</v>
      </c>
      <c r="F211" s="2">
        <f t="shared" si="60"/>
        <v>662.20078458736941</v>
      </c>
      <c r="G211" s="2">
        <f t="shared" si="61"/>
        <v>461.49512977026995</v>
      </c>
      <c r="H211" s="12">
        <f t="shared" si="73"/>
        <v>7428.8812903720946</v>
      </c>
      <c r="I211" s="12">
        <f t="shared" si="74"/>
        <v>55841.360629078175</v>
      </c>
      <c r="J211" s="2">
        <f t="shared" si="68"/>
        <v>113058.639370922</v>
      </c>
      <c r="M211" s="18">
        <f t="shared" si="72"/>
        <v>113058.639370922</v>
      </c>
    </row>
    <row r="212" spans="1:13" x14ac:dyDescent="0.25">
      <c r="A212" s="8">
        <v>209</v>
      </c>
      <c r="B212" s="8">
        <f t="shared" si="69"/>
        <v>49.210958904109589</v>
      </c>
      <c r="C212" s="8">
        <f t="shared" si="70"/>
        <v>24.19178082191781</v>
      </c>
      <c r="D212" s="8">
        <f t="shared" si="71"/>
        <v>21.353424657534248</v>
      </c>
      <c r="E212" s="5">
        <v>42705</v>
      </c>
      <c r="F212" s="2">
        <f t="shared" si="60"/>
        <v>659.50872966370969</v>
      </c>
      <c r="G212" s="2">
        <f t="shared" si="61"/>
        <v>464.18718469392968</v>
      </c>
      <c r="H212" s="12">
        <f>H211+F212</f>
        <v>8088.3900200358039</v>
      </c>
      <c r="I212" s="12">
        <f t="shared" si="74"/>
        <v>56305.547813772107</v>
      </c>
      <c r="J212" s="2">
        <f t="shared" ref="J212:J227" si="75">J211-G212</f>
        <v>112594.45218622807</v>
      </c>
      <c r="M212" s="18">
        <f t="shared" si="72"/>
        <v>112594.45218622807</v>
      </c>
    </row>
    <row r="213" spans="1:13" x14ac:dyDescent="0.25">
      <c r="A213" s="8">
        <v>210</v>
      </c>
      <c r="B213" s="8">
        <f t="shared" si="69"/>
        <v>49.295890410958904</v>
      </c>
      <c r="C213" s="8">
        <f t="shared" si="70"/>
        <v>24.276712328767122</v>
      </c>
      <c r="D213" s="8">
        <f t="shared" si="71"/>
        <v>21.438356164383563</v>
      </c>
      <c r="E213" s="5">
        <v>42736</v>
      </c>
      <c r="F213" s="2">
        <f t="shared" si="60"/>
        <v>656.80097108632799</v>
      </c>
      <c r="G213" s="2">
        <f t="shared" si="61"/>
        <v>466.89494327131138</v>
      </c>
      <c r="H213" s="12">
        <f>F213</f>
        <v>656.80097108632799</v>
      </c>
      <c r="I213" s="12">
        <f t="shared" si="74"/>
        <v>56772.44275704342</v>
      </c>
      <c r="J213" s="2">
        <f t="shared" si="75"/>
        <v>112127.55724295675</v>
      </c>
      <c r="M213" s="18">
        <f t="shared" si="72"/>
        <v>112127.55724295675</v>
      </c>
    </row>
    <row r="214" spans="1:13" x14ac:dyDescent="0.25">
      <c r="A214" s="8">
        <v>211</v>
      </c>
      <c r="B214" s="8">
        <f t="shared" si="69"/>
        <v>49.38082191780822</v>
      </c>
      <c r="C214" s="8">
        <f t="shared" si="70"/>
        <v>24.361643835616437</v>
      </c>
      <c r="D214" s="8">
        <f t="shared" si="71"/>
        <v>21.523287671232875</v>
      </c>
      <c r="E214" s="5">
        <v>42767</v>
      </c>
      <c r="F214" s="2">
        <f t="shared" si="60"/>
        <v>654.07741725057951</v>
      </c>
      <c r="G214" s="2">
        <f t="shared" si="61"/>
        <v>469.61849710705985</v>
      </c>
      <c r="H214" s="12">
        <f t="shared" ref="H214:H223" si="76">H213+F214</f>
        <v>1310.8783883369074</v>
      </c>
      <c r="I214" s="12">
        <f t="shared" si="74"/>
        <v>57242.061254150482</v>
      </c>
      <c r="J214" s="2">
        <f t="shared" si="75"/>
        <v>111657.93874584969</v>
      </c>
      <c r="M214" s="18">
        <f t="shared" ref="M214:M229" si="77">M213-G214-L214</f>
        <v>111657.93874584969</v>
      </c>
    </row>
    <row r="215" spans="1:13" x14ac:dyDescent="0.25">
      <c r="A215" s="8">
        <v>212</v>
      </c>
      <c r="B215" s="8">
        <f t="shared" si="69"/>
        <v>49.457534246575342</v>
      </c>
      <c r="C215" s="8">
        <f t="shared" si="70"/>
        <v>24.438356164383563</v>
      </c>
      <c r="D215" s="8">
        <f t="shared" si="71"/>
        <v>21.6</v>
      </c>
      <c r="E215" s="5">
        <v>42795</v>
      </c>
      <c r="F215" s="2">
        <f t="shared" si="60"/>
        <v>651.33797601745459</v>
      </c>
      <c r="G215" s="2">
        <f t="shared" si="61"/>
        <v>472.35793834018477</v>
      </c>
      <c r="H215" s="12">
        <f t="shared" si="76"/>
        <v>1962.216364354362</v>
      </c>
      <c r="I215" s="12">
        <f t="shared" si="74"/>
        <v>57714.419192490663</v>
      </c>
      <c r="J215" s="2">
        <f t="shared" si="75"/>
        <v>111185.58080750951</v>
      </c>
      <c r="M215" s="18">
        <f t="shared" si="77"/>
        <v>111185.58080750951</v>
      </c>
    </row>
    <row r="216" spans="1:13" x14ac:dyDescent="0.25">
      <c r="A216" s="8">
        <v>213</v>
      </c>
      <c r="B216" s="8">
        <f t="shared" si="69"/>
        <v>49.542465753424658</v>
      </c>
      <c r="C216" s="8">
        <f t="shared" si="70"/>
        <v>24.523287671232875</v>
      </c>
      <c r="D216" s="8">
        <f t="shared" si="71"/>
        <v>21.684931506849313</v>
      </c>
      <c r="E216" s="5">
        <v>42826</v>
      </c>
      <c r="F216" s="2">
        <f t="shared" si="60"/>
        <v>648.58255471047028</v>
      </c>
      <c r="G216" s="2">
        <f t="shared" si="61"/>
        <v>475.11335964716909</v>
      </c>
      <c r="H216" s="12">
        <f t="shared" si="76"/>
        <v>2610.7989190648323</v>
      </c>
      <c r="I216" s="12">
        <f t="shared" si="74"/>
        <v>58189.532552137833</v>
      </c>
      <c r="J216" s="2">
        <f t="shared" si="75"/>
        <v>110710.46744786235</v>
      </c>
      <c r="M216" s="18">
        <f t="shared" si="77"/>
        <v>110710.46744786235</v>
      </c>
    </row>
    <row r="217" spans="1:13" x14ac:dyDescent="0.25">
      <c r="A217" s="8">
        <v>214</v>
      </c>
      <c r="B217" s="8">
        <f t="shared" si="69"/>
        <v>49.624657534246573</v>
      </c>
      <c r="C217" s="8">
        <f t="shared" si="70"/>
        <v>24.605479452054794</v>
      </c>
      <c r="D217" s="8">
        <f t="shared" si="71"/>
        <v>21.767123287671232</v>
      </c>
      <c r="E217" s="5">
        <v>42856</v>
      </c>
      <c r="F217" s="2">
        <f t="shared" si="60"/>
        <v>645.8110601125278</v>
      </c>
      <c r="G217" s="2">
        <f t="shared" si="61"/>
        <v>477.88485424511157</v>
      </c>
      <c r="H217" s="12">
        <f t="shared" si="76"/>
        <v>3256.6099791773599</v>
      </c>
      <c r="I217" s="12">
        <f t="shared" si="74"/>
        <v>58667.417406382941</v>
      </c>
      <c r="J217" s="2">
        <f t="shared" si="75"/>
        <v>110232.58259361723</v>
      </c>
      <c r="M217" s="18">
        <f t="shared" si="77"/>
        <v>110232.58259361723</v>
      </c>
    </row>
    <row r="218" spans="1:13" x14ac:dyDescent="0.25">
      <c r="A218" s="8">
        <v>215</v>
      </c>
      <c r="B218" s="8">
        <f t="shared" si="69"/>
        <v>49.709589041095889</v>
      </c>
      <c r="C218" s="8">
        <f t="shared" si="70"/>
        <v>24.69041095890411</v>
      </c>
      <c r="D218" s="8">
        <f t="shared" si="71"/>
        <v>21.852054794520548</v>
      </c>
      <c r="E218" s="5">
        <v>42887</v>
      </c>
      <c r="F218" s="2">
        <f t="shared" si="60"/>
        <v>643.02339846276504</v>
      </c>
      <c r="G218" s="2">
        <f t="shared" si="61"/>
        <v>480.67251589487432</v>
      </c>
      <c r="H218" s="12">
        <f t="shared" si="76"/>
        <v>3899.6333776401252</v>
      </c>
      <c r="I218" s="12">
        <f t="shared" si="74"/>
        <v>59148.089922277817</v>
      </c>
      <c r="J218" s="2">
        <f t="shared" si="75"/>
        <v>109751.91007772236</v>
      </c>
      <c r="M218" s="18">
        <f t="shared" si="77"/>
        <v>109751.91007772236</v>
      </c>
    </row>
    <row r="219" spans="1:13" x14ac:dyDescent="0.25">
      <c r="A219" s="8">
        <v>216</v>
      </c>
      <c r="B219" s="8">
        <f t="shared" si="69"/>
        <v>49.791780821917811</v>
      </c>
      <c r="C219" s="8">
        <f t="shared" si="70"/>
        <v>24.772602739726029</v>
      </c>
      <c r="D219" s="8">
        <f t="shared" si="71"/>
        <v>21.934246575342467</v>
      </c>
      <c r="E219" s="5">
        <v>42917</v>
      </c>
      <c r="F219" s="2">
        <f t="shared" si="60"/>
        <v>640.21947545337866</v>
      </c>
      <c r="G219" s="2">
        <f t="shared" si="61"/>
        <v>483.4764389042607</v>
      </c>
      <c r="H219" s="12">
        <f t="shared" si="76"/>
        <v>4539.8528530935037</v>
      </c>
      <c r="I219" s="12">
        <f t="shared" si="74"/>
        <v>59631.566361182078</v>
      </c>
      <c r="J219" s="2">
        <f t="shared" si="75"/>
        <v>109268.43363881811</v>
      </c>
      <c r="M219" s="18">
        <f t="shared" si="77"/>
        <v>109268.43363881811</v>
      </c>
    </row>
    <row r="220" spans="1:13" x14ac:dyDescent="0.25">
      <c r="A220" s="8">
        <v>217</v>
      </c>
      <c r="B220" s="8">
        <f t="shared" si="69"/>
        <v>49.876712328767127</v>
      </c>
      <c r="C220" s="8">
        <f t="shared" si="70"/>
        <v>24.857534246575341</v>
      </c>
      <c r="D220" s="8">
        <f t="shared" si="71"/>
        <v>22.019178082191782</v>
      </c>
      <c r="E220" s="5">
        <v>42948</v>
      </c>
      <c r="F220" s="2">
        <f t="shared" si="60"/>
        <v>637.39919622643652</v>
      </c>
      <c r="G220" s="2">
        <f t="shared" si="61"/>
        <v>486.29671813120285</v>
      </c>
      <c r="H220" s="12">
        <f t="shared" si="76"/>
        <v>5177.2520493199399</v>
      </c>
      <c r="I220" s="12">
        <f t="shared" si="74"/>
        <v>60117.863079313283</v>
      </c>
      <c r="J220" s="2">
        <f t="shared" si="75"/>
        <v>108782.13692068691</v>
      </c>
      <c r="M220" s="18">
        <f t="shared" si="77"/>
        <v>108782.13692068691</v>
      </c>
    </row>
    <row r="221" spans="1:13" x14ac:dyDescent="0.25">
      <c r="A221" s="8">
        <v>218</v>
      </c>
      <c r="B221" s="8">
        <f t="shared" si="69"/>
        <v>49.961643835616435</v>
      </c>
      <c r="C221" s="8">
        <f t="shared" si="70"/>
        <v>24.942465753424656</v>
      </c>
      <c r="D221" s="8">
        <f t="shared" si="71"/>
        <v>22.104109589041094</v>
      </c>
      <c r="E221" s="5">
        <v>42979</v>
      </c>
      <c r="F221" s="2">
        <f t="shared" si="60"/>
        <v>634.56246537067136</v>
      </c>
      <c r="G221" s="2">
        <f t="shared" si="61"/>
        <v>489.13344898696801</v>
      </c>
      <c r="H221" s="12">
        <f t="shared" si="76"/>
        <v>5811.8145146906118</v>
      </c>
      <c r="I221" s="12">
        <f t="shared" si="74"/>
        <v>60606.996528300253</v>
      </c>
      <c r="J221" s="2">
        <f t="shared" si="75"/>
        <v>108293.00347169995</v>
      </c>
      <c r="M221" s="18">
        <f t="shared" si="77"/>
        <v>108293.00347169995</v>
      </c>
    </row>
    <row r="222" spans="1:13" x14ac:dyDescent="0.25">
      <c r="A222" s="8">
        <v>219</v>
      </c>
      <c r="B222" s="8">
        <f t="shared" si="69"/>
        <v>50.043835616438358</v>
      </c>
      <c r="C222" s="8">
        <f t="shared" si="70"/>
        <v>25.024657534246575</v>
      </c>
      <c r="D222" s="8">
        <f t="shared" si="71"/>
        <v>22.186301369863013</v>
      </c>
      <c r="E222" s="5">
        <v>43009</v>
      </c>
      <c r="F222" s="2">
        <f t="shared" si="60"/>
        <v>631.70918691824772</v>
      </c>
      <c r="G222" s="2">
        <f t="shared" si="61"/>
        <v>491.98672743939164</v>
      </c>
      <c r="H222" s="12">
        <f t="shared" si="76"/>
        <v>6443.5237016088595</v>
      </c>
      <c r="I222" s="12">
        <f t="shared" si="74"/>
        <v>61098.983255739644</v>
      </c>
      <c r="J222" s="2">
        <f t="shared" si="75"/>
        <v>107801.01674426056</v>
      </c>
      <c r="M222" s="18">
        <f t="shared" si="77"/>
        <v>107801.01674426056</v>
      </c>
    </row>
    <row r="223" spans="1:13" x14ac:dyDescent="0.25">
      <c r="A223" s="8">
        <v>220</v>
      </c>
      <c r="B223" s="8">
        <f t="shared" si="69"/>
        <v>50.128767123287673</v>
      </c>
      <c r="C223" s="8">
        <f t="shared" si="70"/>
        <v>25.109589041095891</v>
      </c>
      <c r="D223" s="8">
        <f t="shared" si="71"/>
        <v>22.271232876712329</v>
      </c>
      <c r="E223" s="5">
        <v>43040</v>
      </c>
      <c r="F223" s="2">
        <f t="shared" si="60"/>
        <v>628.83926434151795</v>
      </c>
      <c r="G223" s="2">
        <f t="shared" si="61"/>
        <v>494.85665001612142</v>
      </c>
      <c r="H223" s="12">
        <f t="shared" si="76"/>
        <v>7072.3629659503777</v>
      </c>
      <c r="I223" s="12">
        <f t="shared" si="74"/>
        <v>61593.839905755769</v>
      </c>
      <c r="J223" s="2">
        <f t="shared" si="75"/>
        <v>107306.16009424443</v>
      </c>
      <c r="M223" s="18">
        <f t="shared" si="77"/>
        <v>107306.16009424443</v>
      </c>
    </row>
    <row r="224" spans="1:13" x14ac:dyDescent="0.25">
      <c r="A224" s="8">
        <v>221</v>
      </c>
      <c r="B224" s="8">
        <f t="shared" si="69"/>
        <v>50.210958904109589</v>
      </c>
      <c r="C224" s="8">
        <f t="shared" si="70"/>
        <v>25.19178082191781</v>
      </c>
      <c r="D224" s="8">
        <f t="shared" si="71"/>
        <v>22.353424657534248</v>
      </c>
      <c r="E224" s="5">
        <v>43070</v>
      </c>
      <c r="F224" s="2">
        <f t="shared" si="60"/>
        <v>625.95260054975631</v>
      </c>
      <c r="G224" s="2">
        <f t="shared" si="61"/>
        <v>497.74331380788306</v>
      </c>
      <c r="H224" s="12">
        <f>H223+F224</f>
        <v>7698.3155665001341</v>
      </c>
      <c r="I224" s="12">
        <f t="shared" ref="I224:I239" si="78">I223+G224</f>
        <v>62091.583219563654</v>
      </c>
      <c r="J224" s="2">
        <f t="shared" si="75"/>
        <v>106808.41678043656</v>
      </c>
      <c r="M224" s="18">
        <f t="shared" si="77"/>
        <v>106808.41678043656</v>
      </c>
    </row>
    <row r="225" spans="1:13" x14ac:dyDescent="0.25">
      <c r="A225" s="8">
        <v>222</v>
      </c>
      <c r="B225" s="8">
        <f t="shared" si="69"/>
        <v>50.295890410958904</v>
      </c>
      <c r="C225" s="8">
        <f t="shared" si="70"/>
        <v>25.276712328767122</v>
      </c>
      <c r="D225" s="8">
        <f t="shared" si="71"/>
        <v>22.438356164383563</v>
      </c>
      <c r="E225" s="5">
        <v>43101</v>
      </c>
      <c r="F225" s="2">
        <f t="shared" si="60"/>
        <v>623.0490978858777</v>
      </c>
      <c r="G225" s="2">
        <f t="shared" si="61"/>
        <v>500.64681647176167</v>
      </c>
      <c r="H225" s="12">
        <f>F225</f>
        <v>623.0490978858777</v>
      </c>
      <c r="I225" s="12">
        <f t="shared" si="78"/>
        <v>62592.230036035413</v>
      </c>
      <c r="J225" s="2">
        <f t="shared" si="75"/>
        <v>106307.76996396479</v>
      </c>
      <c r="M225" s="18">
        <f t="shared" si="77"/>
        <v>106307.76996396479</v>
      </c>
    </row>
    <row r="226" spans="1:13" x14ac:dyDescent="0.25">
      <c r="A226" s="8">
        <v>223</v>
      </c>
      <c r="B226" s="8">
        <f t="shared" si="69"/>
        <v>50.38082191780822</v>
      </c>
      <c r="C226" s="8">
        <f t="shared" si="70"/>
        <v>25.361643835616437</v>
      </c>
      <c r="D226" s="8">
        <f t="shared" si="71"/>
        <v>22.523287671232875</v>
      </c>
      <c r="E226" s="5">
        <v>43132</v>
      </c>
      <c r="F226" s="2">
        <f t="shared" si="60"/>
        <v>620.12865812312543</v>
      </c>
      <c r="G226" s="2">
        <f t="shared" si="61"/>
        <v>503.56725623451393</v>
      </c>
      <c r="H226" s="12">
        <f t="shared" ref="H226:H235" si="79">H225+F226</f>
        <v>1243.1777560090031</v>
      </c>
      <c r="I226" s="12">
        <f t="shared" si="78"/>
        <v>63095.797292269926</v>
      </c>
      <c r="J226" s="2">
        <f t="shared" si="75"/>
        <v>105804.20270773028</v>
      </c>
      <c r="M226" s="18">
        <f t="shared" si="77"/>
        <v>105804.20270773028</v>
      </c>
    </row>
    <row r="227" spans="1:13" x14ac:dyDescent="0.25">
      <c r="A227" s="8">
        <v>224</v>
      </c>
      <c r="B227" s="8">
        <f t="shared" si="69"/>
        <v>50.457534246575342</v>
      </c>
      <c r="C227" s="8">
        <f t="shared" si="70"/>
        <v>25.438356164383563</v>
      </c>
      <c r="D227" s="8">
        <f t="shared" si="71"/>
        <v>22.6</v>
      </c>
      <c r="E227" s="5">
        <v>43160</v>
      </c>
      <c r="F227" s="2">
        <f t="shared" si="60"/>
        <v>617.19118246175799</v>
      </c>
      <c r="G227" s="2">
        <f t="shared" si="61"/>
        <v>506.50473189588138</v>
      </c>
      <c r="H227" s="12">
        <f t="shared" si="79"/>
        <v>1860.3689384707611</v>
      </c>
      <c r="I227" s="12">
        <f t="shared" si="78"/>
        <v>63602.302024165809</v>
      </c>
      <c r="J227" s="2">
        <f t="shared" si="75"/>
        <v>105297.6979758344</v>
      </c>
      <c r="M227" s="18">
        <f t="shared" si="77"/>
        <v>105297.6979758344</v>
      </c>
    </row>
    <row r="228" spans="1:13" x14ac:dyDescent="0.25">
      <c r="A228" s="8">
        <v>225</v>
      </c>
      <c r="B228" s="8">
        <f t="shared" si="69"/>
        <v>50.542465753424658</v>
      </c>
      <c r="C228" s="8">
        <f t="shared" si="70"/>
        <v>25.523287671232875</v>
      </c>
      <c r="D228" s="8">
        <f t="shared" si="71"/>
        <v>22.684931506849313</v>
      </c>
      <c r="E228" s="5">
        <v>43191</v>
      </c>
      <c r="F228" s="2">
        <f t="shared" si="60"/>
        <v>614.23657152569842</v>
      </c>
      <c r="G228" s="2">
        <f t="shared" si="61"/>
        <v>509.45934283194094</v>
      </c>
      <c r="H228" s="12">
        <f t="shared" si="79"/>
        <v>2474.6055099964597</v>
      </c>
      <c r="I228" s="12">
        <f t="shared" si="78"/>
        <v>64111.761366997751</v>
      </c>
      <c r="J228" s="2">
        <f t="shared" ref="J228:J243" si="80">J227-G228</f>
        <v>104788.23863300246</v>
      </c>
      <c r="M228" s="18">
        <f t="shared" si="77"/>
        <v>104788.23863300246</v>
      </c>
    </row>
    <row r="229" spans="1:13" x14ac:dyDescent="0.25">
      <c r="A229" s="8">
        <v>226</v>
      </c>
      <c r="B229" s="8">
        <f t="shared" si="69"/>
        <v>50.624657534246573</v>
      </c>
      <c r="C229" s="8">
        <f t="shared" si="70"/>
        <v>25.605479452054794</v>
      </c>
      <c r="D229" s="8">
        <f t="shared" si="71"/>
        <v>22.767123287671232</v>
      </c>
      <c r="E229" s="5">
        <v>43221</v>
      </c>
      <c r="F229" s="2">
        <f t="shared" si="60"/>
        <v>611.26472535917856</v>
      </c>
      <c r="G229" s="2">
        <f t="shared" si="61"/>
        <v>512.43118899846081</v>
      </c>
      <c r="H229" s="12">
        <f t="shared" si="79"/>
        <v>3085.8702353556382</v>
      </c>
      <c r="I229" s="12">
        <f t="shared" si="78"/>
        <v>64624.192555996211</v>
      </c>
      <c r="J229" s="2">
        <f t="shared" si="80"/>
        <v>104275.80744400399</v>
      </c>
      <c r="M229" s="18">
        <f t="shared" si="77"/>
        <v>104275.80744400399</v>
      </c>
    </row>
    <row r="230" spans="1:13" x14ac:dyDescent="0.25">
      <c r="A230" s="8">
        <v>227</v>
      </c>
      <c r="B230" s="8">
        <f t="shared" si="69"/>
        <v>50.709589041095889</v>
      </c>
      <c r="C230" s="8">
        <f t="shared" si="70"/>
        <v>25.69041095890411</v>
      </c>
      <c r="D230" s="8">
        <f t="shared" si="71"/>
        <v>22.852054794520548</v>
      </c>
      <c r="E230" s="5">
        <v>43252</v>
      </c>
      <c r="F230" s="2">
        <f t="shared" si="60"/>
        <v>608.27554342335395</v>
      </c>
      <c r="G230" s="2">
        <f t="shared" si="61"/>
        <v>515.42037093428542</v>
      </c>
      <c r="H230" s="12">
        <f t="shared" si="79"/>
        <v>3694.1457787789923</v>
      </c>
      <c r="I230" s="12">
        <f t="shared" si="78"/>
        <v>65139.612926930495</v>
      </c>
      <c r="J230" s="2">
        <f t="shared" si="80"/>
        <v>103760.38707306971</v>
      </c>
      <c r="M230" s="18">
        <f t="shared" ref="M230:M245" si="81">M229-G230-L230</f>
        <v>103760.38707306971</v>
      </c>
    </row>
    <row r="231" spans="1:13" x14ac:dyDescent="0.25">
      <c r="A231" s="8">
        <v>228</v>
      </c>
      <c r="B231" s="8">
        <f t="shared" si="69"/>
        <v>50.791780821917811</v>
      </c>
      <c r="C231" s="8">
        <f t="shared" si="70"/>
        <v>25.772602739726029</v>
      </c>
      <c r="D231" s="8">
        <f t="shared" si="71"/>
        <v>22.934246575342467</v>
      </c>
      <c r="E231" s="5">
        <v>43282</v>
      </c>
      <c r="F231" s="2">
        <f t="shared" si="60"/>
        <v>605.26892459290457</v>
      </c>
      <c r="G231" s="2">
        <f t="shared" si="61"/>
        <v>518.4269897647348</v>
      </c>
      <c r="H231" s="12">
        <f t="shared" si="79"/>
        <v>4299.4147033718964</v>
      </c>
      <c r="I231" s="12">
        <f t="shared" si="78"/>
        <v>65658.039916695227</v>
      </c>
      <c r="J231" s="2">
        <f t="shared" si="80"/>
        <v>103241.96008330498</v>
      </c>
      <c r="M231" s="18">
        <f t="shared" si="81"/>
        <v>103241.96008330498</v>
      </c>
    </row>
    <row r="232" spans="1:13" x14ac:dyDescent="0.25">
      <c r="A232" s="8">
        <v>229</v>
      </c>
      <c r="B232" s="8">
        <f t="shared" si="69"/>
        <v>50.876712328767127</v>
      </c>
      <c r="C232" s="8">
        <f t="shared" si="70"/>
        <v>25.857534246575341</v>
      </c>
      <c r="D232" s="8">
        <f t="shared" si="71"/>
        <v>23.019178082191782</v>
      </c>
      <c r="E232" s="5">
        <v>43313</v>
      </c>
      <c r="F232" s="2">
        <f t="shared" si="60"/>
        <v>602.24476715260994</v>
      </c>
      <c r="G232" s="2">
        <f t="shared" si="61"/>
        <v>521.45114720502943</v>
      </c>
      <c r="H232" s="12">
        <f t="shared" si="79"/>
        <v>4901.6594705245061</v>
      </c>
      <c r="I232" s="12">
        <f t="shared" si="78"/>
        <v>66179.491063900263</v>
      </c>
      <c r="J232" s="2">
        <f t="shared" si="80"/>
        <v>102720.50893609994</v>
      </c>
      <c r="M232" s="18">
        <f t="shared" si="81"/>
        <v>102720.50893609994</v>
      </c>
    </row>
    <row r="233" spans="1:13" x14ac:dyDescent="0.25">
      <c r="A233" s="8">
        <v>230</v>
      </c>
      <c r="B233" s="8">
        <f t="shared" si="69"/>
        <v>50.961643835616435</v>
      </c>
      <c r="C233" s="8">
        <f t="shared" si="70"/>
        <v>25.942465753424656</v>
      </c>
      <c r="D233" s="8">
        <f t="shared" si="71"/>
        <v>23.104109589041094</v>
      </c>
      <c r="E233" s="5">
        <v>43344</v>
      </c>
      <c r="F233" s="2">
        <f t="shared" ref="F233:F296" si="82">IPMT($F$1/12,A233,360,$J$3)*-1</f>
        <v>599.20296879391367</v>
      </c>
      <c r="G233" s="2">
        <f t="shared" ref="G233:G296" si="83">PPMT($F$1/12,A233,360,$J$3)*-1</f>
        <v>524.4929455637257</v>
      </c>
      <c r="H233" s="12">
        <f t="shared" si="79"/>
        <v>5500.86243931842</v>
      </c>
      <c r="I233" s="12">
        <f t="shared" si="78"/>
        <v>66703.984009463995</v>
      </c>
      <c r="J233" s="2">
        <f t="shared" si="80"/>
        <v>102196.01599053621</v>
      </c>
      <c r="M233" s="18">
        <f t="shared" si="81"/>
        <v>102196.01599053621</v>
      </c>
    </row>
    <row r="234" spans="1:13" x14ac:dyDescent="0.25">
      <c r="A234" s="8">
        <v>231</v>
      </c>
      <c r="B234" s="8">
        <f t="shared" si="69"/>
        <v>51.043835616438358</v>
      </c>
      <c r="C234" s="8">
        <f t="shared" si="70"/>
        <v>26.024657534246575</v>
      </c>
      <c r="D234" s="8">
        <f t="shared" si="71"/>
        <v>23.186301369863013</v>
      </c>
      <c r="E234" s="5">
        <v>43374</v>
      </c>
      <c r="F234" s="2">
        <f t="shared" si="82"/>
        <v>596.14342661145849</v>
      </c>
      <c r="G234" s="2">
        <f t="shared" si="83"/>
        <v>527.55248774618087</v>
      </c>
      <c r="H234" s="12">
        <f t="shared" si="79"/>
        <v>6097.0058659298784</v>
      </c>
      <c r="I234" s="12">
        <f t="shared" si="78"/>
        <v>67231.536497210182</v>
      </c>
      <c r="J234" s="2">
        <f t="shared" si="80"/>
        <v>101668.46350279002</v>
      </c>
      <c r="M234" s="18">
        <f t="shared" si="81"/>
        <v>101668.46350279002</v>
      </c>
    </row>
    <row r="235" spans="1:13" x14ac:dyDescent="0.25">
      <c r="A235" s="8">
        <v>232</v>
      </c>
      <c r="B235" s="8">
        <f t="shared" si="69"/>
        <v>51.128767123287673</v>
      </c>
      <c r="C235" s="8">
        <f t="shared" si="70"/>
        <v>26.109589041095891</v>
      </c>
      <c r="D235" s="8">
        <f t="shared" si="71"/>
        <v>23.271232876712329</v>
      </c>
      <c r="E235" s="5">
        <v>43405</v>
      </c>
      <c r="F235" s="2">
        <f t="shared" si="82"/>
        <v>593.06603709960609</v>
      </c>
      <c r="G235" s="2">
        <f t="shared" si="83"/>
        <v>530.62987725803328</v>
      </c>
      <c r="H235" s="12">
        <f t="shared" si="79"/>
        <v>6690.071903029484</v>
      </c>
      <c r="I235" s="12">
        <f t="shared" si="78"/>
        <v>67762.166374468216</v>
      </c>
      <c r="J235" s="2">
        <f t="shared" si="80"/>
        <v>101137.83362553199</v>
      </c>
      <c r="M235" s="18">
        <f t="shared" si="81"/>
        <v>101137.83362553199</v>
      </c>
    </row>
    <row r="236" spans="1:13" x14ac:dyDescent="0.25">
      <c r="A236" s="8">
        <v>233</v>
      </c>
      <c r="B236" s="8">
        <f t="shared" si="69"/>
        <v>51.210958904109589</v>
      </c>
      <c r="C236" s="8">
        <f t="shared" si="70"/>
        <v>26.19178082191781</v>
      </c>
      <c r="D236" s="8">
        <f t="shared" si="71"/>
        <v>23.353424657534248</v>
      </c>
      <c r="E236" s="5">
        <v>43435</v>
      </c>
      <c r="F236" s="2">
        <f t="shared" si="82"/>
        <v>589.97069614893394</v>
      </c>
      <c r="G236" s="2">
        <f t="shared" si="83"/>
        <v>533.72521820870543</v>
      </c>
      <c r="H236" s="12">
        <f>H235+F236</f>
        <v>7280.0425991784177</v>
      </c>
      <c r="I236" s="12">
        <f t="shared" si="78"/>
        <v>68295.891592676926</v>
      </c>
      <c r="J236" s="2">
        <f t="shared" si="80"/>
        <v>100604.10840732328</v>
      </c>
      <c r="M236" s="18">
        <f t="shared" si="81"/>
        <v>100604.10840732328</v>
      </c>
    </row>
    <row r="237" spans="1:13" x14ac:dyDescent="0.25">
      <c r="A237" s="8">
        <v>234</v>
      </c>
      <c r="B237" s="8">
        <f t="shared" si="69"/>
        <v>51.295890410958904</v>
      </c>
      <c r="C237" s="8">
        <f t="shared" si="70"/>
        <v>26.276712328767122</v>
      </c>
      <c r="D237" s="8">
        <f t="shared" si="71"/>
        <v>23.438356164383563</v>
      </c>
      <c r="E237" s="5">
        <v>43466</v>
      </c>
      <c r="F237" s="2">
        <f t="shared" si="82"/>
        <v>586.85729904271625</v>
      </c>
      <c r="G237" s="2">
        <f t="shared" si="83"/>
        <v>536.83861531492312</v>
      </c>
      <c r="H237" s="12">
        <f>F237</f>
        <v>586.85729904271625</v>
      </c>
      <c r="I237" s="12">
        <f t="shared" si="78"/>
        <v>68832.730207991845</v>
      </c>
      <c r="J237" s="2">
        <f t="shared" si="80"/>
        <v>100067.26979200836</v>
      </c>
      <c r="M237" s="18">
        <f t="shared" si="81"/>
        <v>100067.26979200836</v>
      </c>
    </row>
    <row r="238" spans="1:13" x14ac:dyDescent="0.25">
      <c r="A238" s="8">
        <v>235</v>
      </c>
      <c r="B238" s="8">
        <f t="shared" si="69"/>
        <v>51.38082191780822</v>
      </c>
      <c r="C238" s="8">
        <f t="shared" si="70"/>
        <v>26.361643835616437</v>
      </c>
      <c r="D238" s="8">
        <f t="shared" si="71"/>
        <v>23.523287671232875</v>
      </c>
      <c r="E238" s="5">
        <v>43497</v>
      </c>
      <c r="F238" s="2">
        <f t="shared" si="82"/>
        <v>583.7257404533799</v>
      </c>
      <c r="G238" s="2">
        <f t="shared" si="83"/>
        <v>539.97017390425947</v>
      </c>
      <c r="H238" s="12">
        <f t="shared" ref="H238:H247" si="84">H237+F238</f>
        <v>1170.5830394960963</v>
      </c>
      <c r="I238" s="12">
        <f t="shared" si="78"/>
        <v>69372.700381896109</v>
      </c>
      <c r="J238" s="2">
        <f t="shared" si="80"/>
        <v>99527.299618104094</v>
      </c>
      <c r="M238" s="18">
        <f t="shared" si="81"/>
        <v>99527.299618104094</v>
      </c>
    </row>
    <row r="239" spans="1:13" x14ac:dyDescent="0.25">
      <c r="A239" s="8">
        <v>236</v>
      </c>
      <c r="B239" s="8">
        <f t="shared" si="69"/>
        <v>51.457534246575342</v>
      </c>
      <c r="C239" s="8">
        <f t="shared" si="70"/>
        <v>26.438356164383563</v>
      </c>
      <c r="D239" s="8">
        <f t="shared" si="71"/>
        <v>23.6</v>
      </c>
      <c r="E239" s="5">
        <v>43525</v>
      </c>
      <c r="F239" s="2">
        <f t="shared" si="82"/>
        <v>580.57591443893807</v>
      </c>
      <c r="G239" s="2">
        <f t="shared" si="83"/>
        <v>543.1199999187013</v>
      </c>
      <c r="H239" s="12">
        <f t="shared" si="84"/>
        <v>1751.1589539350343</v>
      </c>
      <c r="I239" s="12">
        <f t="shared" si="78"/>
        <v>69915.820381814818</v>
      </c>
      <c r="J239" s="2">
        <f t="shared" si="80"/>
        <v>98984.179618185386</v>
      </c>
      <c r="M239" s="18">
        <f t="shared" si="81"/>
        <v>98984.179618185386</v>
      </c>
    </row>
    <row r="240" spans="1:13" x14ac:dyDescent="0.25">
      <c r="A240" s="8">
        <v>237</v>
      </c>
      <c r="B240" s="8">
        <f t="shared" si="69"/>
        <v>51.542465753424658</v>
      </c>
      <c r="C240" s="8">
        <f t="shared" si="70"/>
        <v>26.523287671232875</v>
      </c>
      <c r="D240" s="8">
        <f t="shared" si="71"/>
        <v>23.684931506849313</v>
      </c>
      <c r="E240" s="5">
        <v>43556</v>
      </c>
      <c r="F240" s="2">
        <f t="shared" si="82"/>
        <v>577.40771443941276</v>
      </c>
      <c r="G240" s="2">
        <f t="shared" si="83"/>
        <v>546.28819991822661</v>
      </c>
      <c r="H240" s="12">
        <f t="shared" si="84"/>
        <v>2328.5666683744471</v>
      </c>
      <c r="I240" s="12">
        <f t="shared" ref="I240:I255" si="85">I239+G240</f>
        <v>70462.108581733046</v>
      </c>
      <c r="J240" s="2">
        <f t="shared" si="80"/>
        <v>98437.891418267158</v>
      </c>
      <c r="M240" s="18">
        <f t="shared" si="81"/>
        <v>98437.891418267158</v>
      </c>
    </row>
    <row r="241" spans="1:13" x14ac:dyDescent="0.25">
      <c r="A241" s="8">
        <v>238</v>
      </c>
      <c r="B241" s="8">
        <f t="shared" si="69"/>
        <v>51.624657534246573</v>
      </c>
      <c r="C241" s="8">
        <f t="shared" si="70"/>
        <v>26.605479452054794</v>
      </c>
      <c r="D241" s="8">
        <f t="shared" si="71"/>
        <v>23.767123287671232</v>
      </c>
      <c r="E241" s="5">
        <v>43586</v>
      </c>
      <c r="F241" s="2">
        <f t="shared" si="82"/>
        <v>574.22103327322236</v>
      </c>
      <c r="G241" s="2">
        <f t="shared" si="83"/>
        <v>549.47488108441701</v>
      </c>
      <c r="H241" s="12">
        <f t="shared" si="84"/>
        <v>2902.7877016476696</v>
      </c>
      <c r="I241" s="12">
        <f t="shared" si="85"/>
        <v>71011.583462817463</v>
      </c>
      <c r="J241" s="2">
        <f t="shared" si="80"/>
        <v>97888.41653718274</v>
      </c>
      <c r="M241" s="18">
        <f t="shared" si="81"/>
        <v>97888.41653718274</v>
      </c>
    </row>
    <row r="242" spans="1:13" x14ac:dyDescent="0.25">
      <c r="A242" s="8">
        <v>239</v>
      </c>
      <c r="B242" s="8">
        <f t="shared" si="69"/>
        <v>51.709589041095889</v>
      </c>
      <c r="C242" s="8">
        <f t="shared" si="70"/>
        <v>26.69041095890411</v>
      </c>
      <c r="D242" s="8">
        <f t="shared" si="71"/>
        <v>23.852054794520548</v>
      </c>
      <c r="E242" s="5">
        <v>43617</v>
      </c>
      <c r="F242" s="2">
        <f t="shared" si="82"/>
        <v>571.01576313356406</v>
      </c>
      <c r="G242" s="2">
        <f t="shared" si="83"/>
        <v>552.6801512240753</v>
      </c>
      <c r="H242" s="12">
        <f t="shared" si="84"/>
        <v>3473.8034647812337</v>
      </c>
      <c r="I242" s="12">
        <f t="shared" si="85"/>
        <v>71564.263614041542</v>
      </c>
      <c r="J242" s="2">
        <f t="shared" si="80"/>
        <v>97335.736385958662</v>
      </c>
      <c r="M242" s="18">
        <f t="shared" si="81"/>
        <v>97335.736385958662</v>
      </c>
    </row>
    <row r="243" spans="1:13" x14ac:dyDescent="0.25">
      <c r="A243" s="8">
        <v>240</v>
      </c>
      <c r="B243" s="8">
        <f t="shared" si="69"/>
        <v>51.791780821917811</v>
      </c>
      <c r="C243" s="8">
        <f t="shared" si="70"/>
        <v>26.772602739726029</v>
      </c>
      <c r="D243" s="8">
        <f t="shared" si="71"/>
        <v>23.934246575342467</v>
      </c>
      <c r="E243" s="5">
        <v>43647</v>
      </c>
      <c r="F243" s="2">
        <f t="shared" si="82"/>
        <v>567.79179558475664</v>
      </c>
      <c r="G243" s="2">
        <f t="shared" si="83"/>
        <v>555.90411877288273</v>
      </c>
      <c r="H243" s="12">
        <f t="shared" si="84"/>
        <v>4041.5952603659903</v>
      </c>
      <c r="I243" s="12">
        <f t="shared" si="85"/>
        <v>72120.167732814429</v>
      </c>
      <c r="J243" s="2">
        <f t="shared" si="80"/>
        <v>96779.832267185775</v>
      </c>
      <c r="M243" s="18">
        <f t="shared" si="81"/>
        <v>96779.832267185775</v>
      </c>
    </row>
    <row r="244" spans="1:13" x14ac:dyDescent="0.25">
      <c r="A244" s="8">
        <v>241</v>
      </c>
      <c r="B244" s="8">
        <f t="shared" si="69"/>
        <v>51.876712328767127</v>
      </c>
      <c r="C244" s="8">
        <f t="shared" si="70"/>
        <v>26.857534246575341</v>
      </c>
      <c r="D244" s="8">
        <f t="shared" si="71"/>
        <v>24.019178082191782</v>
      </c>
      <c r="E244" s="5">
        <v>43678</v>
      </c>
      <c r="F244" s="2">
        <f t="shared" si="82"/>
        <v>564.5490215585811</v>
      </c>
      <c r="G244" s="2">
        <f t="shared" si="83"/>
        <v>559.14689279905826</v>
      </c>
      <c r="H244" s="12">
        <f t="shared" si="84"/>
        <v>4606.1442819245713</v>
      </c>
      <c r="I244" s="12">
        <f t="shared" si="85"/>
        <v>72679.314625613493</v>
      </c>
      <c r="J244" s="2">
        <f t="shared" ref="J244:J259" si="86">J243-G244</f>
        <v>96220.68537438671</v>
      </c>
      <c r="M244" s="18">
        <f t="shared" si="81"/>
        <v>96220.68537438671</v>
      </c>
    </row>
    <row r="245" spans="1:13" x14ac:dyDescent="0.25">
      <c r="A245" s="8">
        <v>242</v>
      </c>
      <c r="B245" s="8">
        <f t="shared" si="69"/>
        <v>51.961643835616435</v>
      </c>
      <c r="C245" s="8">
        <f t="shared" si="70"/>
        <v>26.942465753424656</v>
      </c>
      <c r="D245" s="8">
        <f t="shared" si="71"/>
        <v>24.104109589041094</v>
      </c>
      <c r="E245" s="5">
        <v>43709</v>
      </c>
      <c r="F245" s="2">
        <f t="shared" si="82"/>
        <v>561.28733135058724</v>
      </c>
      <c r="G245" s="2">
        <f t="shared" si="83"/>
        <v>562.40858300705213</v>
      </c>
      <c r="H245" s="12">
        <f t="shared" si="84"/>
        <v>5167.4316132751583</v>
      </c>
      <c r="I245" s="12">
        <f t="shared" si="85"/>
        <v>73241.723208620548</v>
      </c>
      <c r="J245" s="2">
        <f t="shared" si="86"/>
        <v>95658.276791379656</v>
      </c>
      <c r="M245" s="18">
        <f t="shared" si="81"/>
        <v>95658.276791379656</v>
      </c>
    </row>
    <row r="246" spans="1:13" x14ac:dyDescent="0.25">
      <c r="A246" s="8">
        <v>243</v>
      </c>
      <c r="B246" s="8">
        <f t="shared" si="69"/>
        <v>52.043835616438358</v>
      </c>
      <c r="C246" s="8">
        <f t="shared" si="70"/>
        <v>27.024657534246575</v>
      </c>
      <c r="D246" s="8">
        <f t="shared" si="71"/>
        <v>24.186301369863013</v>
      </c>
      <c r="E246" s="5">
        <v>43739</v>
      </c>
      <c r="F246" s="2">
        <f t="shared" si="82"/>
        <v>558.00661461637935</v>
      </c>
      <c r="G246" s="2">
        <f t="shared" si="83"/>
        <v>565.68929974126002</v>
      </c>
      <c r="H246" s="12">
        <f t="shared" si="84"/>
        <v>5725.4382278915373</v>
      </c>
      <c r="I246" s="12">
        <f t="shared" si="85"/>
        <v>73807.412508361813</v>
      </c>
      <c r="J246" s="2">
        <f t="shared" si="86"/>
        <v>95092.587491638391</v>
      </c>
      <c r="M246" s="18">
        <f t="shared" ref="M246:M261" si="87">M245-G246-L246</f>
        <v>95092.587491638391</v>
      </c>
    </row>
    <row r="247" spans="1:13" x14ac:dyDescent="0.25">
      <c r="A247" s="8">
        <v>244</v>
      </c>
      <c r="B247" s="8">
        <f t="shared" si="69"/>
        <v>52.128767123287673</v>
      </c>
      <c r="C247" s="8">
        <f t="shared" si="70"/>
        <v>27.109589041095891</v>
      </c>
      <c r="D247" s="8">
        <f t="shared" si="71"/>
        <v>24.271232876712329</v>
      </c>
      <c r="E247" s="5">
        <v>43770</v>
      </c>
      <c r="F247" s="2">
        <f t="shared" si="82"/>
        <v>554.7067603678878</v>
      </c>
      <c r="G247" s="2">
        <f t="shared" si="83"/>
        <v>568.98915398975157</v>
      </c>
      <c r="H247" s="12">
        <f t="shared" si="84"/>
        <v>6280.1449882594252</v>
      </c>
      <c r="I247" s="12">
        <f t="shared" si="85"/>
        <v>74376.401662351564</v>
      </c>
      <c r="J247" s="2">
        <f t="shared" si="86"/>
        <v>94523.59833764864</v>
      </c>
      <c r="M247" s="18">
        <f t="shared" si="87"/>
        <v>94523.59833764864</v>
      </c>
    </row>
    <row r="248" spans="1:13" x14ac:dyDescent="0.25">
      <c r="A248" s="8">
        <v>245</v>
      </c>
      <c r="B248" s="8">
        <f t="shared" si="69"/>
        <v>52.210958904109589</v>
      </c>
      <c r="C248" s="8">
        <f t="shared" si="70"/>
        <v>27.19178082191781</v>
      </c>
      <c r="D248" s="8">
        <f t="shared" si="71"/>
        <v>24.353424657534248</v>
      </c>
      <c r="E248" s="5">
        <v>43800</v>
      </c>
      <c r="F248" s="2">
        <f t="shared" si="82"/>
        <v>551.38765696961457</v>
      </c>
      <c r="G248" s="2">
        <f t="shared" si="83"/>
        <v>572.3082573880248</v>
      </c>
      <c r="H248" s="12">
        <f>H247+F248</f>
        <v>6831.5326452290401</v>
      </c>
      <c r="I248" s="12">
        <f t="shared" si="85"/>
        <v>74948.709919739587</v>
      </c>
      <c r="J248" s="2">
        <f t="shared" si="86"/>
        <v>93951.290080260616</v>
      </c>
      <c r="M248" s="18">
        <f t="shared" si="87"/>
        <v>93951.290080260616</v>
      </c>
    </row>
    <row r="249" spans="1:13" x14ac:dyDescent="0.25">
      <c r="A249" s="8">
        <v>246</v>
      </c>
      <c r="B249" s="8">
        <f t="shared" si="69"/>
        <v>52.295890410958904</v>
      </c>
      <c r="C249" s="8">
        <f t="shared" si="70"/>
        <v>27.276712328767122</v>
      </c>
      <c r="D249" s="8">
        <f t="shared" si="71"/>
        <v>24.438356164383563</v>
      </c>
      <c r="E249" s="5">
        <v>43831</v>
      </c>
      <c r="F249" s="2">
        <f t="shared" si="82"/>
        <v>548.04919213485152</v>
      </c>
      <c r="G249" s="2">
        <f t="shared" si="83"/>
        <v>575.64672222278784</v>
      </c>
      <c r="H249" s="12">
        <f>F249</f>
        <v>548.04919213485152</v>
      </c>
      <c r="I249" s="12">
        <f t="shared" si="85"/>
        <v>75524.356641962382</v>
      </c>
      <c r="J249" s="2">
        <f t="shared" si="86"/>
        <v>93375.643358037822</v>
      </c>
      <c r="M249" s="18">
        <f t="shared" si="87"/>
        <v>93375.643358037822</v>
      </c>
    </row>
    <row r="250" spans="1:13" x14ac:dyDescent="0.25">
      <c r="A250" s="8">
        <v>247</v>
      </c>
      <c r="B250" s="8">
        <f t="shared" si="69"/>
        <v>52.38082191780822</v>
      </c>
      <c r="C250" s="8">
        <f t="shared" si="70"/>
        <v>27.361643835616437</v>
      </c>
      <c r="D250" s="8">
        <f t="shared" si="71"/>
        <v>24.523287671232875</v>
      </c>
      <c r="E250" s="5">
        <v>43862</v>
      </c>
      <c r="F250" s="2">
        <f t="shared" si="82"/>
        <v>544.69125292188517</v>
      </c>
      <c r="G250" s="2">
        <f t="shared" si="83"/>
        <v>579.0046614357542</v>
      </c>
      <c r="H250" s="12">
        <f t="shared" ref="H250:H259" si="88">H249+F250</f>
        <v>1092.7404450567367</v>
      </c>
      <c r="I250" s="12">
        <f t="shared" si="85"/>
        <v>76103.361303398138</v>
      </c>
      <c r="J250" s="2">
        <f t="shared" si="86"/>
        <v>92796.638696602065</v>
      </c>
      <c r="M250" s="18">
        <f t="shared" si="87"/>
        <v>92796.638696602065</v>
      </c>
    </row>
    <row r="251" spans="1:13" x14ac:dyDescent="0.25">
      <c r="A251" s="8">
        <v>248</v>
      </c>
      <c r="B251" s="8">
        <f t="shared" si="69"/>
        <v>52.460273972602742</v>
      </c>
      <c r="C251" s="8">
        <f t="shared" si="70"/>
        <v>27.44109589041096</v>
      </c>
      <c r="D251" s="8">
        <f t="shared" si="71"/>
        <v>24.602739726027398</v>
      </c>
      <c r="E251" s="5">
        <v>43891</v>
      </c>
      <c r="F251" s="2">
        <f t="shared" si="82"/>
        <v>541.31372573017609</v>
      </c>
      <c r="G251" s="2">
        <f t="shared" si="83"/>
        <v>582.38218862746328</v>
      </c>
      <c r="H251" s="12">
        <f t="shared" si="88"/>
        <v>1634.0541707869129</v>
      </c>
      <c r="I251" s="12">
        <f t="shared" si="85"/>
        <v>76685.743492025606</v>
      </c>
      <c r="J251" s="2">
        <f t="shared" si="86"/>
        <v>92214.256507974598</v>
      </c>
      <c r="M251" s="18">
        <f t="shared" si="87"/>
        <v>92214.256507974598</v>
      </c>
    </row>
    <row r="252" spans="1:13" x14ac:dyDescent="0.25">
      <c r="A252" s="8">
        <v>249</v>
      </c>
      <c r="B252" s="8">
        <f t="shared" si="69"/>
        <v>52.545205479452058</v>
      </c>
      <c r="C252" s="8">
        <f t="shared" si="70"/>
        <v>27.526027397260275</v>
      </c>
      <c r="D252" s="8">
        <f t="shared" si="71"/>
        <v>24.687671232876713</v>
      </c>
      <c r="E252" s="5">
        <v>43922</v>
      </c>
      <c r="F252" s="2">
        <f t="shared" si="82"/>
        <v>537.91649629651636</v>
      </c>
      <c r="G252" s="2">
        <f t="shared" si="83"/>
        <v>585.77941806112301</v>
      </c>
      <c r="H252" s="12">
        <f t="shared" si="88"/>
        <v>2171.9706670834294</v>
      </c>
      <c r="I252" s="12">
        <f t="shared" si="85"/>
        <v>77271.522910086729</v>
      </c>
      <c r="J252" s="2">
        <f t="shared" si="86"/>
        <v>91628.477089913475</v>
      </c>
      <c r="M252" s="18">
        <f t="shared" si="87"/>
        <v>91628.477089913475</v>
      </c>
    </row>
    <row r="253" spans="1:13" x14ac:dyDescent="0.25">
      <c r="A253" s="8">
        <v>250</v>
      </c>
      <c r="B253" s="8">
        <f t="shared" si="69"/>
        <v>52.627397260273973</v>
      </c>
      <c r="C253" s="8">
        <f t="shared" si="70"/>
        <v>27.608219178082191</v>
      </c>
      <c r="D253" s="8">
        <f t="shared" si="71"/>
        <v>24.769863013698629</v>
      </c>
      <c r="E253" s="5">
        <v>43952</v>
      </c>
      <c r="F253" s="2">
        <f t="shared" si="82"/>
        <v>534.49944969115973</v>
      </c>
      <c r="G253" s="2">
        <f t="shared" si="83"/>
        <v>589.19646466647964</v>
      </c>
      <c r="H253" s="12">
        <f t="shared" si="88"/>
        <v>2706.4701167745889</v>
      </c>
      <c r="I253" s="12">
        <f t="shared" si="85"/>
        <v>77860.719374753215</v>
      </c>
      <c r="J253" s="2">
        <f t="shared" si="86"/>
        <v>91039.280625246989</v>
      </c>
      <c r="M253" s="18">
        <f t="shared" si="87"/>
        <v>91039.280625246989</v>
      </c>
    </row>
    <row r="254" spans="1:13" x14ac:dyDescent="0.25">
      <c r="A254" s="8">
        <v>251</v>
      </c>
      <c r="B254" s="8">
        <f t="shared" si="69"/>
        <v>52.712328767123289</v>
      </c>
      <c r="C254" s="8">
        <f t="shared" si="70"/>
        <v>27.693150684931506</v>
      </c>
      <c r="D254" s="8">
        <f t="shared" si="71"/>
        <v>24.854794520547944</v>
      </c>
      <c r="E254" s="5">
        <v>43983</v>
      </c>
      <c r="F254" s="2">
        <f t="shared" si="82"/>
        <v>531.06247031393843</v>
      </c>
      <c r="G254" s="2">
        <f t="shared" si="83"/>
        <v>592.63344404370093</v>
      </c>
      <c r="H254" s="12">
        <f t="shared" si="88"/>
        <v>3237.5325870885272</v>
      </c>
      <c r="I254" s="12">
        <f t="shared" si="85"/>
        <v>78453.35281879692</v>
      </c>
      <c r="J254" s="2">
        <f t="shared" si="86"/>
        <v>90446.647181203283</v>
      </c>
      <c r="M254" s="18">
        <f t="shared" si="87"/>
        <v>90446.647181203283</v>
      </c>
    </row>
    <row r="255" spans="1:13" x14ac:dyDescent="0.25">
      <c r="A255" s="8">
        <v>252</v>
      </c>
      <c r="B255" s="8">
        <f t="shared" si="69"/>
        <v>52.794520547945204</v>
      </c>
      <c r="C255" s="8">
        <f t="shared" si="70"/>
        <v>27.775342465753425</v>
      </c>
      <c r="D255" s="8">
        <f t="shared" si="71"/>
        <v>24.936986301369863</v>
      </c>
      <c r="E255" s="5">
        <v>44013</v>
      </c>
      <c r="F255" s="2">
        <f t="shared" si="82"/>
        <v>527.60544189035022</v>
      </c>
      <c r="G255" s="2">
        <f t="shared" si="83"/>
        <v>596.09047246728915</v>
      </c>
      <c r="H255" s="12">
        <f t="shared" si="88"/>
        <v>3765.1380289788776</v>
      </c>
      <c r="I255" s="12">
        <f t="shared" si="85"/>
        <v>79049.443291264208</v>
      </c>
      <c r="J255" s="2">
        <f t="shared" si="86"/>
        <v>89850.556708735996</v>
      </c>
      <c r="M255" s="18">
        <f t="shared" si="87"/>
        <v>89850.556708735996</v>
      </c>
    </row>
    <row r="256" spans="1:13" x14ac:dyDescent="0.25">
      <c r="A256" s="8">
        <v>253</v>
      </c>
      <c r="B256" s="8">
        <f t="shared" si="69"/>
        <v>52.87945205479452</v>
      </c>
      <c r="C256" s="8">
        <f t="shared" si="70"/>
        <v>27.860273972602741</v>
      </c>
      <c r="D256" s="8">
        <f t="shared" si="71"/>
        <v>25.021917808219179</v>
      </c>
      <c r="E256" s="5">
        <v>44044</v>
      </c>
      <c r="F256" s="2">
        <f t="shared" si="82"/>
        <v>524.12824746762465</v>
      </c>
      <c r="G256" s="2">
        <f t="shared" si="83"/>
        <v>599.56766689001472</v>
      </c>
      <c r="H256" s="12">
        <f t="shared" si="88"/>
        <v>4289.2662764465022</v>
      </c>
      <c r="I256" s="12">
        <f t="shared" ref="I256:I271" si="89">I255+G256</f>
        <v>79649.01095815422</v>
      </c>
      <c r="J256" s="2">
        <f t="shared" si="86"/>
        <v>89250.989041845984</v>
      </c>
      <c r="M256" s="18">
        <f t="shared" si="87"/>
        <v>89250.989041845984</v>
      </c>
    </row>
    <row r="257" spans="1:13" x14ac:dyDescent="0.25">
      <c r="A257" s="8">
        <v>254</v>
      </c>
      <c r="B257" s="8">
        <f t="shared" si="69"/>
        <v>52.964383561643835</v>
      </c>
      <c r="C257" s="8">
        <f t="shared" si="70"/>
        <v>27.945205479452056</v>
      </c>
      <c r="D257" s="8">
        <f t="shared" si="71"/>
        <v>25.106849315068494</v>
      </c>
      <c r="E257" s="5">
        <v>44075</v>
      </c>
      <c r="F257" s="2">
        <f t="shared" si="82"/>
        <v>520.63076941076645</v>
      </c>
      <c r="G257" s="2">
        <f t="shared" si="83"/>
        <v>603.06514494687292</v>
      </c>
      <c r="H257" s="12">
        <f t="shared" si="88"/>
        <v>4809.8970458572685</v>
      </c>
      <c r="I257" s="12">
        <f t="shared" si="89"/>
        <v>80252.076103101092</v>
      </c>
      <c r="J257" s="2">
        <f t="shared" si="86"/>
        <v>88647.923896899112</v>
      </c>
      <c r="M257" s="18">
        <f t="shared" si="87"/>
        <v>88647.923896899112</v>
      </c>
    </row>
    <row r="258" spans="1:13" x14ac:dyDescent="0.25">
      <c r="A258" s="8">
        <v>255</v>
      </c>
      <c r="B258" s="8">
        <f t="shared" si="69"/>
        <v>53.046575342465751</v>
      </c>
      <c r="C258" s="8">
        <f t="shared" si="70"/>
        <v>28.027397260273972</v>
      </c>
      <c r="D258" s="8">
        <f t="shared" si="71"/>
        <v>25.18904109589041</v>
      </c>
      <c r="E258" s="5">
        <v>44105</v>
      </c>
      <c r="F258" s="2">
        <f t="shared" si="82"/>
        <v>517.11288939857536</v>
      </c>
      <c r="G258" s="2">
        <f t="shared" si="83"/>
        <v>606.58302495906401</v>
      </c>
      <c r="H258" s="12">
        <f t="shared" si="88"/>
        <v>5327.0099352558436</v>
      </c>
      <c r="I258" s="12">
        <f t="shared" si="89"/>
        <v>80858.659128060157</v>
      </c>
      <c r="J258" s="2">
        <f t="shared" si="86"/>
        <v>88041.340871940047</v>
      </c>
      <c r="M258" s="18">
        <f t="shared" si="87"/>
        <v>88041.340871940047</v>
      </c>
    </row>
    <row r="259" spans="1:13" x14ac:dyDescent="0.25">
      <c r="A259" s="8">
        <v>256</v>
      </c>
      <c r="B259" s="8">
        <f t="shared" si="69"/>
        <v>53.131506849315066</v>
      </c>
      <c r="C259" s="8">
        <f t="shared" si="70"/>
        <v>28.112328767123287</v>
      </c>
      <c r="D259" s="8">
        <f t="shared" si="71"/>
        <v>25.273972602739725</v>
      </c>
      <c r="E259" s="5">
        <v>44136</v>
      </c>
      <c r="F259" s="2">
        <f t="shared" si="82"/>
        <v>513.57448841964811</v>
      </c>
      <c r="G259" s="2">
        <f t="shared" si="83"/>
        <v>610.12142593799126</v>
      </c>
      <c r="H259" s="12">
        <f t="shared" si="88"/>
        <v>5840.584423675492</v>
      </c>
      <c r="I259" s="12">
        <f t="shared" si="89"/>
        <v>81468.780553998149</v>
      </c>
      <c r="J259" s="2">
        <f t="shared" si="86"/>
        <v>87431.219446002055</v>
      </c>
      <c r="M259" s="18">
        <f t="shared" si="87"/>
        <v>87431.219446002055</v>
      </c>
    </row>
    <row r="260" spans="1:13" x14ac:dyDescent="0.25">
      <c r="A260" s="8">
        <v>257</v>
      </c>
      <c r="B260" s="8">
        <f t="shared" si="69"/>
        <v>53.213698630136989</v>
      </c>
      <c r="C260" s="8">
        <f t="shared" si="70"/>
        <v>28.194520547945206</v>
      </c>
      <c r="D260" s="8">
        <f t="shared" si="71"/>
        <v>25.356164383561644</v>
      </c>
      <c r="E260" s="5">
        <v>44166</v>
      </c>
      <c r="F260" s="2">
        <f t="shared" si="82"/>
        <v>510.01544676834254</v>
      </c>
      <c r="G260" s="2">
        <f t="shared" si="83"/>
        <v>613.68046758929677</v>
      </c>
      <c r="H260" s="12">
        <f>H259+F260</f>
        <v>6350.5998704438343</v>
      </c>
      <c r="I260" s="12">
        <f t="shared" si="89"/>
        <v>82082.461021587442</v>
      </c>
      <c r="J260" s="2">
        <f t="shared" ref="J260:J275" si="90">J259-G260</f>
        <v>86817.538978412762</v>
      </c>
      <c r="M260" s="18">
        <f t="shared" si="87"/>
        <v>86817.538978412762</v>
      </c>
    </row>
    <row r="261" spans="1:13" x14ac:dyDescent="0.25">
      <c r="A261" s="8">
        <v>258</v>
      </c>
      <c r="B261" s="8">
        <f t="shared" ref="B261:B324" si="91">(E261-$B$2-180)/365</f>
        <v>53.298630136986304</v>
      </c>
      <c r="C261" s="8">
        <f t="shared" ref="C261:C324" si="92">(E261-$C$2-180)/365</f>
        <v>28.279452054794522</v>
      </c>
      <c r="D261" s="8">
        <f t="shared" ref="D261:D324" si="93">(E261-$D$2-180)/365</f>
        <v>25.44109589041096</v>
      </c>
      <c r="E261" s="5">
        <v>44197</v>
      </c>
      <c r="F261" s="2">
        <f t="shared" si="82"/>
        <v>506.43564404073834</v>
      </c>
      <c r="G261" s="2">
        <f t="shared" si="83"/>
        <v>617.26027031690103</v>
      </c>
      <c r="H261" s="12">
        <f>F261</f>
        <v>506.43564404073834</v>
      </c>
      <c r="I261" s="12">
        <f t="shared" si="89"/>
        <v>82699.721291904338</v>
      </c>
      <c r="J261" s="2">
        <f t="shared" si="90"/>
        <v>86200.278708095866</v>
      </c>
      <c r="M261" s="18">
        <f t="shared" si="87"/>
        <v>86200.278708095866</v>
      </c>
    </row>
    <row r="262" spans="1:13" x14ac:dyDescent="0.25">
      <c r="A262" s="8">
        <v>259</v>
      </c>
      <c r="B262" s="8">
        <f t="shared" si="91"/>
        <v>53.38356164383562</v>
      </c>
      <c r="C262" s="8">
        <f t="shared" si="92"/>
        <v>28.364383561643837</v>
      </c>
      <c r="D262" s="8">
        <f t="shared" si="93"/>
        <v>25.526027397260275</v>
      </c>
      <c r="E262" s="5">
        <v>44228</v>
      </c>
      <c r="F262" s="2">
        <f t="shared" si="82"/>
        <v>502.83495913055668</v>
      </c>
      <c r="G262" s="2">
        <f t="shared" si="83"/>
        <v>620.86095522708274</v>
      </c>
      <c r="H262" s="12">
        <f t="shared" ref="H262:H271" si="94">H261+F262</f>
        <v>1009.2706031712951</v>
      </c>
      <c r="I262" s="12">
        <f t="shared" si="89"/>
        <v>83320.582247131417</v>
      </c>
      <c r="J262" s="2">
        <f t="shared" si="90"/>
        <v>85579.417752868787</v>
      </c>
      <c r="M262" s="18">
        <f t="shared" ref="M262:M277" si="95">M261-G262-L262</f>
        <v>85579.417752868787</v>
      </c>
    </row>
    <row r="263" spans="1:13" x14ac:dyDescent="0.25">
      <c r="A263" s="8">
        <v>260</v>
      </c>
      <c r="B263" s="8">
        <f t="shared" si="91"/>
        <v>53.460273972602742</v>
      </c>
      <c r="C263" s="8">
        <f t="shared" si="92"/>
        <v>28.44109589041096</v>
      </c>
      <c r="D263" s="8">
        <f t="shared" si="93"/>
        <v>25.602739726027398</v>
      </c>
      <c r="E263" s="5">
        <v>44256</v>
      </c>
      <c r="F263" s="2">
        <f t="shared" si="82"/>
        <v>499.21327022506557</v>
      </c>
      <c r="G263" s="2">
        <f t="shared" si="83"/>
        <v>624.4826441325738</v>
      </c>
      <c r="H263" s="12">
        <f t="shared" si="94"/>
        <v>1508.4838733963607</v>
      </c>
      <c r="I263" s="12">
        <f t="shared" si="89"/>
        <v>83945.064891263988</v>
      </c>
      <c r="J263" s="2">
        <f t="shared" si="90"/>
        <v>84954.935108736216</v>
      </c>
      <c r="M263" s="18">
        <f t="shared" si="95"/>
        <v>84954.935108736216</v>
      </c>
    </row>
    <row r="264" spans="1:13" x14ac:dyDescent="0.25">
      <c r="A264" s="8">
        <v>261</v>
      </c>
      <c r="B264" s="8">
        <f t="shared" si="91"/>
        <v>53.545205479452058</v>
      </c>
      <c r="C264" s="8">
        <f t="shared" si="92"/>
        <v>28.526027397260275</v>
      </c>
      <c r="D264" s="8">
        <f t="shared" si="93"/>
        <v>25.687671232876713</v>
      </c>
      <c r="E264" s="5">
        <v>44287</v>
      </c>
      <c r="F264" s="2">
        <f t="shared" si="82"/>
        <v>495.57045480095888</v>
      </c>
      <c r="G264" s="2">
        <f t="shared" si="83"/>
        <v>628.12545955668043</v>
      </c>
      <c r="H264" s="12">
        <f t="shared" si="94"/>
        <v>2004.0543281973196</v>
      </c>
      <c r="I264" s="12">
        <f t="shared" si="89"/>
        <v>84573.190350820674</v>
      </c>
      <c r="J264" s="2">
        <f t="shared" si="90"/>
        <v>84326.80964917953</v>
      </c>
      <c r="M264" s="18">
        <f t="shared" si="95"/>
        <v>84326.80964917953</v>
      </c>
    </row>
    <row r="265" spans="1:13" x14ac:dyDescent="0.25">
      <c r="A265" s="8">
        <v>262</v>
      </c>
      <c r="B265" s="8">
        <f t="shared" si="91"/>
        <v>53.627397260273973</v>
      </c>
      <c r="C265" s="8">
        <f t="shared" si="92"/>
        <v>28.608219178082191</v>
      </c>
      <c r="D265" s="8">
        <f t="shared" si="93"/>
        <v>25.769863013698629</v>
      </c>
      <c r="E265" s="5">
        <v>44317</v>
      </c>
      <c r="F265" s="2">
        <f t="shared" si="82"/>
        <v>491.90638962021148</v>
      </c>
      <c r="G265" s="2">
        <f t="shared" si="83"/>
        <v>631.78952473742788</v>
      </c>
      <c r="H265" s="12">
        <f t="shared" si="94"/>
        <v>2495.9607178175311</v>
      </c>
      <c r="I265" s="12">
        <f t="shared" si="89"/>
        <v>85204.9798755581</v>
      </c>
      <c r="J265" s="2">
        <f t="shared" si="90"/>
        <v>83695.020124442104</v>
      </c>
      <c r="M265" s="18">
        <f t="shared" si="95"/>
        <v>83695.020124442104</v>
      </c>
    </row>
    <row r="266" spans="1:13" x14ac:dyDescent="0.25">
      <c r="A266" s="8">
        <v>263</v>
      </c>
      <c r="B266" s="8">
        <f t="shared" si="91"/>
        <v>53.712328767123289</v>
      </c>
      <c r="C266" s="8">
        <f t="shared" si="92"/>
        <v>28.693150684931506</v>
      </c>
      <c r="D266" s="8">
        <f t="shared" si="93"/>
        <v>25.854794520547944</v>
      </c>
      <c r="E266" s="5">
        <v>44348</v>
      </c>
      <c r="F266" s="2">
        <f t="shared" si="82"/>
        <v>488.22095072591003</v>
      </c>
      <c r="G266" s="2">
        <f t="shared" si="83"/>
        <v>635.47496363172934</v>
      </c>
      <c r="H266" s="12">
        <f t="shared" si="94"/>
        <v>2984.181668543441</v>
      </c>
      <c r="I266" s="12">
        <f t="shared" si="89"/>
        <v>85840.454839189828</v>
      </c>
      <c r="J266" s="2">
        <f t="shared" si="90"/>
        <v>83059.545160810376</v>
      </c>
      <c r="M266" s="18">
        <f t="shared" si="95"/>
        <v>83059.545160810376</v>
      </c>
    </row>
    <row r="267" spans="1:13" x14ac:dyDescent="0.25">
      <c r="A267" s="8">
        <v>264</v>
      </c>
      <c r="B267" s="8">
        <f t="shared" si="91"/>
        <v>53.794520547945204</v>
      </c>
      <c r="C267" s="8">
        <f t="shared" si="92"/>
        <v>28.775342465753425</v>
      </c>
      <c r="D267" s="8">
        <f t="shared" si="93"/>
        <v>25.936986301369863</v>
      </c>
      <c r="E267" s="5">
        <v>44378</v>
      </c>
      <c r="F267" s="2">
        <f t="shared" si="82"/>
        <v>484.51401343805833</v>
      </c>
      <c r="G267" s="2">
        <f t="shared" si="83"/>
        <v>639.18190091958104</v>
      </c>
      <c r="H267" s="12">
        <f t="shared" si="94"/>
        <v>3468.6956819814995</v>
      </c>
      <c r="I267" s="12">
        <f t="shared" si="89"/>
        <v>86479.636740109403</v>
      </c>
      <c r="J267" s="2">
        <f t="shared" si="90"/>
        <v>82420.363259890801</v>
      </c>
      <c r="M267" s="18">
        <f t="shared" si="95"/>
        <v>82420.363259890801</v>
      </c>
    </row>
    <row r="268" spans="1:13" x14ac:dyDescent="0.25">
      <c r="A268" s="8">
        <v>265</v>
      </c>
      <c r="B268" s="8">
        <f t="shared" si="91"/>
        <v>53.87945205479452</v>
      </c>
      <c r="C268" s="8">
        <f t="shared" si="92"/>
        <v>28.860273972602741</v>
      </c>
      <c r="D268" s="8">
        <f t="shared" si="93"/>
        <v>26.021917808219179</v>
      </c>
      <c r="E268" s="5">
        <v>44409</v>
      </c>
      <c r="F268" s="2">
        <f t="shared" si="82"/>
        <v>480.78545234936041</v>
      </c>
      <c r="G268" s="2">
        <f t="shared" si="83"/>
        <v>642.91046200827896</v>
      </c>
      <c r="H268" s="12">
        <f t="shared" si="94"/>
        <v>3949.4811343308602</v>
      </c>
      <c r="I268" s="12">
        <f t="shared" si="89"/>
        <v>87122.547202117683</v>
      </c>
      <c r="J268" s="2">
        <f t="shared" si="90"/>
        <v>81777.452797882521</v>
      </c>
      <c r="M268" s="18">
        <f t="shared" si="95"/>
        <v>81777.452797882521</v>
      </c>
    </row>
    <row r="269" spans="1:13" x14ac:dyDescent="0.25">
      <c r="A269" s="8">
        <v>266</v>
      </c>
      <c r="B269" s="8">
        <f t="shared" si="91"/>
        <v>53.964383561643835</v>
      </c>
      <c r="C269" s="8">
        <f t="shared" si="92"/>
        <v>28.945205479452056</v>
      </c>
      <c r="D269" s="8">
        <f t="shared" si="93"/>
        <v>26.106849315068494</v>
      </c>
      <c r="E269" s="5">
        <v>44440</v>
      </c>
      <c r="F269" s="2">
        <f t="shared" si="82"/>
        <v>477.03514132097848</v>
      </c>
      <c r="G269" s="2">
        <f t="shared" si="83"/>
        <v>646.66077303666088</v>
      </c>
      <c r="H269" s="12">
        <f t="shared" si="94"/>
        <v>4426.5162756518384</v>
      </c>
      <c r="I269" s="12">
        <f t="shared" si="89"/>
        <v>87769.20797515435</v>
      </c>
      <c r="J269" s="2">
        <f t="shared" si="90"/>
        <v>81130.792024845854</v>
      </c>
      <c r="M269" s="18">
        <f t="shared" si="95"/>
        <v>81130.792024845854</v>
      </c>
    </row>
    <row r="270" spans="1:13" x14ac:dyDescent="0.25">
      <c r="A270" s="8">
        <v>267</v>
      </c>
      <c r="B270" s="8">
        <f t="shared" si="91"/>
        <v>54.046575342465751</v>
      </c>
      <c r="C270" s="8">
        <f t="shared" si="92"/>
        <v>29.027397260273972</v>
      </c>
      <c r="D270" s="8">
        <f t="shared" si="93"/>
        <v>26.18904109589041</v>
      </c>
      <c r="E270" s="5">
        <v>44470</v>
      </c>
      <c r="F270" s="2">
        <f t="shared" si="82"/>
        <v>473.26295347826539</v>
      </c>
      <c r="G270" s="2">
        <f t="shared" si="83"/>
        <v>650.43296087937392</v>
      </c>
      <c r="H270" s="12">
        <f t="shared" si="94"/>
        <v>4899.7792291301039</v>
      </c>
      <c r="I270" s="12">
        <f t="shared" si="89"/>
        <v>88419.640936033727</v>
      </c>
      <c r="J270" s="2">
        <f t="shared" si="90"/>
        <v>80480.359063966476</v>
      </c>
      <c r="M270" s="18">
        <f t="shared" si="95"/>
        <v>80480.359063966476</v>
      </c>
    </row>
    <row r="271" spans="1:13" x14ac:dyDescent="0.25">
      <c r="A271" s="8">
        <v>268</v>
      </c>
      <c r="B271" s="8">
        <f t="shared" si="91"/>
        <v>54.131506849315066</v>
      </c>
      <c r="C271" s="8">
        <f t="shared" si="92"/>
        <v>29.112328767123287</v>
      </c>
      <c r="D271" s="8">
        <f t="shared" si="93"/>
        <v>26.273972602739725</v>
      </c>
      <c r="E271" s="5">
        <v>44501</v>
      </c>
      <c r="F271" s="2">
        <f t="shared" si="82"/>
        <v>469.46876120646817</v>
      </c>
      <c r="G271" s="2">
        <f t="shared" si="83"/>
        <v>654.22715315117125</v>
      </c>
      <c r="H271" s="12">
        <f t="shared" si="94"/>
        <v>5369.247990336572</v>
      </c>
      <c r="I271" s="12">
        <f t="shared" si="89"/>
        <v>89073.868089184893</v>
      </c>
      <c r="J271" s="2">
        <f t="shared" si="90"/>
        <v>79826.131910815311</v>
      </c>
      <c r="M271" s="18">
        <f t="shared" si="95"/>
        <v>79826.131910815311</v>
      </c>
    </row>
    <row r="272" spans="1:13" x14ac:dyDescent="0.25">
      <c r="A272" s="8">
        <v>269</v>
      </c>
      <c r="B272" s="8">
        <f t="shared" si="91"/>
        <v>54.213698630136989</v>
      </c>
      <c r="C272" s="8">
        <f t="shared" si="92"/>
        <v>29.194520547945206</v>
      </c>
      <c r="D272" s="8">
        <f t="shared" si="93"/>
        <v>26.356164383561644</v>
      </c>
      <c r="E272" s="5">
        <v>44531</v>
      </c>
      <c r="F272" s="2">
        <f t="shared" si="82"/>
        <v>465.65243614642031</v>
      </c>
      <c r="G272" s="2">
        <f t="shared" si="83"/>
        <v>658.04347821121905</v>
      </c>
      <c r="H272" s="12">
        <f>H271+F272</f>
        <v>5834.9004264829928</v>
      </c>
      <c r="I272" s="12">
        <f t="shared" ref="I272:I287" si="96">I271+G272</f>
        <v>89731.911567396106</v>
      </c>
      <c r="J272" s="2">
        <f t="shared" si="90"/>
        <v>79168.088432604098</v>
      </c>
      <c r="M272" s="18">
        <f t="shared" si="95"/>
        <v>79168.088432604098</v>
      </c>
    </row>
    <row r="273" spans="1:13" x14ac:dyDescent="0.25">
      <c r="A273" s="8">
        <v>270</v>
      </c>
      <c r="B273" s="8">
        <f t="shared" si="91"/>
        <v>54.298630136986304</v>
      </c>
      <c r="C273" s="8">
        <f t="shared" si="92"/>
        <v>29.279452054794522</v>
      </c>
      <c r="D273" s="8">
        <f t="shared" si="93"/>
        <v>26.44109589041096</v>
      </c>
      <c r="E273" s="5">
        <v>44562</v>
      </c>
      <c r="F273" s="2">
        <f t="shared" si="82"/>
        <v>461.81384919018785</v>
      </c>
      <c r="G273" s="2">
        <f t="shared" si="83"/>
        <v>661.88206516745151</v>
      </c>
      <c r="H273" s="12">
        <f>F273</f>
        <v>461.81384919018785</v>
      </c>
      <c r="I273" s="12">
        <f t="shared" si="96"/>
        <v>90393.793632563553</v>
      </c>
      <c r="J273" s="2">
        <f t="shared" si="90"/>
        <v>78506.206367436651</v>
      </c>
      <c r="M273" s="18">
        <f t="shared" si="95"/>
        <v>78506.206367436651</v>
      </c>
    </row>
    <row r="274" spans="1:13" x14ac:dyDescent="0.25">
      <c r="A274" s="8">
        <v>271</v>
      </c>
      <c r="B274" s="8">
        <f t="shared" si="91"/>
        <v>54.38356164383562</v>
      </c>
      <c r="C274" s="8">
        <f t="shared" si="92"/>
        <v>29.364383561643837</v>
      </c>
      <c r="D274" s="8">
        <f t="shared" si="93"/>
        <v>26.526027397260275</v>
      </c>
      <c r="E274" s="5">
        <v>44593</v>
      </c>
      <c r="F274" s="2">
        <f t="shared" si="82"/>
        <v>457.95287047671127</v>
      </c>
      <c r="G274" s="2">
        <f t="shared" si="83"/>
        <v>665.7430438809281</v>
      </c>
      <c r="H274" s="12">
        <f t="shared" ref="H274:H283" si="97">H273+F274</f>
        <v>919.76671966689912</v>
      </c>
      <c r="I274" s="12">
        <f t="shared" si="96"/>
        <v>91059.536676444477</v>
      </c>
      <c r="J274" s="2">
        <f t="shared" si="90"/>
        <v>77840.463323555727</v>
      </c>
      <c r="M274" s="18">
        <f t="shared" si="95"/>
        <v>77840.463323555727</v>
      </c>
    </row>
    <row r="275" spans="1:13" x14ac:dyDescent="0.25">
      <c r="A275" s="8">
        <v>272</v>
      </c>
      <c r="B275" s="8">
        <f t="shared" si="91"/>
        <v>54.460273972602742</v>
      </c>
      <c r="C275" s="8">
        <f t="shared" si="92"/>
        <v>29.44109589041096</v>
      </c>
      <c r="D275" s="8">
        <f t="shared" si="93"/>
        <v>26.602739726027398</v>
      </c>
      <c r="E275" s="5">
        <v>44621</v>
      </c>
      <c r="F275" s="2">
        <f t="shared" si="82"/>
        <v>454.06936938740597</v>
      </c>
      <c r="G275" s="2">
        <f t="shared" si="83"/>
        <v>669.62654497023345</v>
      </c>
      <c r="H275" s="12">
        <f t="shared" si="97"/>
        <v>1373.8360890543051</v>
      </c>
      <c r="I275" s="12">
        <f t="shared" si="96"/>
        <v>91729.16322141471</v>
      </c>
      <c r="J275" s="2">
        <f t="shared" si="90"/>
        <v>77170.836778585493</v>
      </c>
      <c r="M275" s="18">
        <f t="shared" si="95"/>
        <v>77170.836778585493</v>
      </c>
    </row>
    <row r="276" spans="1:13" x14ac:dyDescent="0.25">
      <c r="A276" s="8">
        <v>273</v>
      </c>
      <c r="B276" s="8">
        <f t="shared" si="91"/>
        <v>54.545205479452058</v>
      </c>
      <c r="C276" s="8">
        <f t="shared" si="92"/>
        <v>29.526027397260275</v>
      </c>
      <c r="D276" s="8">
        <f t="shared" si="93"/>
        <v>26.687671232876713</v>
      </c>
      <c r="E276" s="5">
        <v>44652</v>
      </c>
      <c r="F276" s="2">
        <f t="shared" si="82"/>
        <v>450.16321454174641</v>
      </c>
      <c r="G276" s="2">
        <f t="shared" si="83"/>
        <v>673.53269981589301</v>
      </c>
      <c r="H276" s="12">
        <f t="shared" si="97"/>
        <v>1823.9993035960515</v>
      </c>
      <c r="I276" s="12">
        <f t="shared" si="96"/>
        <v>92402.69592123061</v>
      </c>
      <c r="J276" s="2">
        <f t="shared" ref="J276:J291" si="98">J275-G276</f>
        <v>76497.304078769594</v>
      </c>
      <c r="M276" s="18">
        <f t="shared" si="95"/>
        <v>76497.304078769594</v>
      </c>
    </row>
    <row r="277" spans="1:13" x14ac:dyDescent="0.25">
      <c r="A277" s="8">
        <v>274</v>
      </c>
      <c r="B277" s="8">
        <f t="shared" si="91"/>
        <v>54.627397260273973</v>
      </c>
      <c r="C277" s="8">
        <f t="shared" si="92"/>
        <v>29.608219178082191</v>
      </c>
      <c r="D277" s="8">
        <f t="shared" si="93"/>
        <v>26.769863013698629</v>
      </c>
      <c r="E277" s="5">
        <v>44682</v>
      </c>
      <c r="F277" s="2">
        <f t="shared" si="82"/>
        <v>446.23427379281952</v>
      </c>
      <c r="G277" s="2">
        <f t="shared" si="83"/>
        <v>677.46164056481985</v>
      </c>
      <c r="H277" s="12">
        <f t="shared" si="97"/>
        <v>2270.2335773888708</v>
      </c>
      <c r="I277" s="12">
        <f t="shared" si="96"/>
        <v>93080.157561795437</v>
      </c>
      <c r="J277" s="2">
        <f t="shared" si="98"/>
        <v>75819.842438204767</v>
      </c>
      <c r="M277" s="18">
        <f t="shared" si="95"/>
        <v>75819.842438204767</v>
      </c>
    </row>
    <row r="278" spans="1:13" x14ac:dyDescent="0.25">
      <c r="A278" s="8">
        <v>275</v>
      </c>
      <c r="B278" s="8">
        <f t="shared" si="91"/>
        <v>54.712328767123289</v>
      </c>
      <c r="C278" s="8">
        <f t="shared" si="92"/>
        <v>29.693150684931506</v>
      </c>
      <c r="D278" s="8">
        <f t="shared" si="93"/>
        <v>26.854794520547944</v>
      </c>
      <c r="E278" s="5">
        <v>44713</v>
      </c>
      <c r="F278" s="2">
        <f t="shared" si="82"/>
        <v>442.28241422285862</v>
      </c>
      <c r="G278" s="2">
        <f t="shared" si="83"/>
        <v>681.41350013478075</v>
      </c>
      <c r="H278" s="12">
        <f t="shared" si="97"/>
        <v>2712.5159916117295</v>
      </c>
      <c r="I278" s="12">
        <f t="shared" si="96"/>
        <v>93761.571061930212</v>
      </c>
      <c r="J278" s="2">
        <f t="shared" si="98"/>
        <v>75138.428938069992</v>
      </c>
      <c r="M278" s="18">
        <f t="shared" ref="M278:M293" si="99">M277-G278-L278</f>
        <v>75138.428938069992</v>
      </c>
    </row>
    <row r="279" spans="1:13" x14ac:dyDescent="0.25">
      <c r="A279" s="8">
        <v>276</v>
      </c>
      <c r="B279" s="8">
        <f t="shared" si="91"/>
        <v>54.794520547945204</v>
      </c>
      <c r="C279" s="8">
        <f t="shared" si="92"/>
        <v>29.775342465753425</v>
      </c>
      <c r="D279" s="8">
        <f t="shared" si="93"/>
        <v>26.936986301369863</v>
      </c>
      <c r="E279" s="5">
        <v>44743</v>
      </c>
      <c r="F279" s="2">
        <f t="shared" si="82"/>
        <v>438.30750213873944</v>
      </c>
      <c r="G279" s="2">
        <f t="shared" si="83"/>
        <v>685.38841221889993</v>
      </c>
      <c r="H279" s="12">
        <f t="shared" si="97"/>
        <v>3150.823493750469</v>
      </c>
      <c r="I279" s="12">
        <f t="shared" si="96"/>
        <v>94446.959474149116</v>
      </c>
      <c r="J279" s="2">
        <f t="shared" si="98"/>
        <v>74453.040525851087</v>
      </c>
      <c r="M279" s="18">
        <f t="shared" si="99"/>
        <v>74453.040525851087</v>
      </c>
    </row>
    <row r="280" spans="1:13" x14ac:dyDescent="0.25">
      <c r="A280" s="8">
        <v>277</v>
      </c>
      <c r="B280" s="8">
        <f t="shared" si="91"/>
        <v>54.87945205479452</v>
      </c>
      <c r="C280" s="8">
        <f t="shared" si="92"/>
        <v>29.860273972602741</v>
      </c>
      <c r="D280" s="8">
        <f t="shared" si="93"/>
        <v>27.021917808219179</v>
      </c>
      <c r="E280" s="5">
        <v>44774</v>
      </c>
      <c r="F280" s="2">
        <f t="shared" si="82"/>
        <v>434.30940306746191</v>
      </c>
      <c r="G280" s="2">
        <f t="shared" si="83"/>
        <v>689.3865112901774</v>
      </c>
      <c r="H280" s="12">
        <f t="shared" si="97"/>
        <v>3585.1328968179309</v>
      </c>
      <c r="I280" s="12">
        <f t="shared" si="96"/>
        <v>95136.3459854393</v>
      </c>
      <c r="J280" s="2">
        <f t="shared" si="98"/>
        <v>73763.654014560903</v>
      </c>
      <c r="M280" s="18">
        <f t="shared" si="99"/>
        <v>73763.654014560903</v>
      </c>
    </row>
    <row r="281" spans="1:13" x14ac:dyDescent="0.25">
      <c r="A281" s="8">
        <v>278</v>
      </c>
      <c r="B281" s="8">
        <f t="shared" si="91"/>
        <v>54.964383561643835</v>
      </c>
      <c r="C281" s="8">
        <f t="shared" si="92"/>
        <v>29.945205479452056</v>
      </c>
      <c r="D281" s="8">
        <f t="shared" si="93"/>
        <v>27.106849315068494</v>
      </c>
      <c r="E281" s="5">
        <v>44805</v>
      </c>
      <c r="F281" s="2">
        <f t="shared" si="82"/>
        <v>430.28798175160301</v>
      </c>
      <c r="G281" s="2">
        <f t="shared" si="83"/>
        <v>693.40793260603641</v>
      </c>
      <c r="H281" s="12">
        <f t="shared" si="97"/>
        <v>4015.4208785695341</v>
      </c>
      <c r="I281" s="12">
        <f t="shared" si="96"/>
        <v>95829.753918045331</v>
      </c>
      <c r="J281" s="2">
        <f t="shared" si="98"/>
        <v>73070.246081954872</v>
      </c>
      <c r="M281" s="18">
        <f t="shared" si="99"/>
        <v>73070.246081954872</v>
      </c>
    </row>
    <row r="282" spans="1:13" x14ac:dyDescent="0.25">
      <c r="A282" s="8">
        <v>279</v>
      </c>
      <c r="B282" s="8">
        <f t="shared" si="91"/>
        <v>55.046575342465751</v>
      </c>
      <c r="C282" s="8">
        <f t="shared" si="92"/>
        <v>30.027397260273972</v>
      </c>
      <c r="D282" s="8">
        <f t="shared" si="93"/>
        <v>27.18904109589041</v>
      </c>
      <c r="E282" s="5">
        <v>44835</v>
      </c>
      <c r="F282" s="2">
        <f t="shared" si="82"/>
        <v>426.24310214473365</v>
      </c>
      <c r="G282" s="2">
        <f t="shared" si="83"/>
        <v>697.45281221290566</v>
      </c>
      <c r="H282" s="12">
        <f t="shared" si="97"/>
        <v>4441.6639807142674</v>
      </c>
      <c r="I282" s="12">
        <f t="shared" si="96"/>
        <v>96527.206730258244</v>
      </c>
      <c r="J282" s="2">
        <f t="shared" si="98"/>
        <v>72372.79326974196</v>
      </c>
      <c r="M282" s="18">
        <f t="shared" si="99"/>
        <v>72372.79326974196</v>
      </c>
    </row>
    <row r="283" spans="1:13" x14ac:dyDescent="0.25">
      <c r="A283" s="8">
        <v>280</v>
      </c>
      <c r="B283" s="8">
        <f t="shared" si="91"/>
        <v>55.131506849315066</v>
      </c>
      <c r="C283" s="8">
        <f t="shared" si="92"/>
        <v>30.112328767123287</v>
      </c>
      <c r="D283" s="8">
        <f t="shared" si="93"/>
        <v>27.273972602739725</v>
      </c>
      <c r="E283" s="5">
        <v>44866</v>
      </c>
      <c r="F283" s="2">
        <f t="shared" si="82"/>
        <v>422.17462740682521</v>
      </c>
      <c r="G283" s="2">
        <f t="shared" si="83"/>
        <v>701.5212869508141</v>
      </c>
      <c r="H283" s="12">
        <f t="shared" si="97"/>
        <v>4863.8386081210929</v>
      </c>
      <c r="I283" s="12">
        <f t="shared" si="96"/>
        <v>97228.728017209054</v>
      </c>
      <c r="J283" s="2">
        <f t="shared" si="98"/>
        <v>71671.27198279115</v>
      </c>
      <c r="M283" s="18">
        <f t="shared" si="99"/>
        <v>71671.27198279115</v>
      </c>
    </row>
    <row r="284" spans="1:13" x14ac:dyDescent="0.25">
      <c r="A284" s="8">
        <v>281</v>
      </c>
      <c r="B284" s="8">
        <f t="shared" si="91"/>
        <v>55.213698630136989</v>
      </c>
      <c r="C284" s="8">
        <f t="shared" si="92"/>
        <v>30.194520547945206</v>
      </c>
      <c r="D284" s="8">
        <f t="shared" si="93"/>
        <v>27.356164383561644</v>
      </c>
      <c r="E284" s="5">
        <v>44896</v>
      </c>
      <c r="F284" s="2">
        <f t="shared" si="82"/>
        <v>418.08241989961226</v>
      </c>
      <c r="G284" s="2">
        <f t="shared" si="83"/>
        <v>705.61349445802716</v>
      </c>
      <c r="H284" s="12">
        <f>H283+F284</f>
        <v>5281.9210280207053</v>
      </c>
      <c r="I284" s="12">
        <f t="shared" si="96"/>
        <v>97934.34151166708</v>
      </c>
      <c r="J284" s="2">
        <f t="shared" si="98"/>
        <v>70965.658488333123</v>
      </c>
      <c r="M284" s="18">
        <f t="shared" si="99"/>
        <v>70965.658488333123</v>
      </c>
    </row>
    <row r="285" spans="1:13" x14ac:dyDescent="0.25">
      <c r="A285" s="8">
        <v>282</v>
      </c>
      <c r="B285" s="8">
        <f t="shared" si="91"/>
        <v>55.298630136986304</v>
      </c>
      <c r="C285" s="8">
        <f t="shared" si="92"/>
        <v>30.279452054794522</v>
      </c>
      <c r="D285" s="8">
        <f t="shared" si="93"/>
        <v>27.44109589041096</v>
      </c>
      <c r="E285" s="5">
        <v>44927</v>
      </c>
      <c r="F285" s="2">
        <f t="shared" si="82"/>
        <v>413.96634118194112</v>
      </c>
      <c r="G285" s="2">
        <f t="shared" si="83"/>
        <v>709.72957317569831</v>
      </c>
      <c r="H285" s="12">
        <f>F285</f>
        <v>413.96634118194112</v>
      </c>
      <c r="I285" s="12">
        <f t="shared" si="96"/>
        <v>98644.071084842784</v>
      </c>
      <c r="J285" s="2">
        <f t="shared" si="98"/>
        <v>70255.928915157419</v>
      </c>
      <c r="M285" s="18">
        <f t="shared" si="99"/>
        <v>70255.928915157419</v>
      </c>
    </row>
    <row r="286" spans="1:13" x14ac:dyDescent="0.25">
      <c r="A286" s="8">
        <v>283</v>
      </c>
      <c r="B286" s="8">
        <f t="shared" si="91"/>
        <v>55.38356164383562</v>
      </c>
      <c r="C286" s="8">
        <f t="shared" si="92"/>
        <v>30.364383561643837</v>
      </c>
      <c r="D286" s="8">
        <f t="shared" si="93"/>
        <v>27.526027397260275</v>
      </c>
      <c r="E286" s="5">
        <v>44958</v>
      </c>
      <c r="F286" s="2">
        <f t="shared" si="82"/>
        <v>409.82625200508244</v>
      </c>
      <c r="G286" s="2">
        <f t="shared" si="83"/>
        <v>713.86966235255693</v>
      </c>
      <c r="H286" s="12">
        <f t="shared" ref="H286:H295" si="100">H285+F286</f>
        <v>823.79259318702361</v>
      </c>
      <c r="I286" s="12">
        <f t="shared" si="96"/>
        <v>99357.940747195345</v>
      </c>
      <c r="J286" s="2">
        <f t="shared" si="98"/>
        <v>69542.059252804858</v>
      </c>
      <c r="M286" s="18">
        <f t="shared" si="99"/>
        <v>69542.059252804858</v>
      </c>
    </row>
    <row r="287" spans="1:13" x14ac:dyDescent="0.25">
      <c r="A287" s="8">
        <v>284</v>
      </c>
      <c r="B287" s="8">
        <f t="shared" si="91"/>
        <v>55.460273972602742</v>
      </c>
      <c r="C287" s="8">
        <f t="shared" si="92"/>
        <v>30.44109589041096</v>
      </c>
      <c r="D287" s="8">
        <f t="shared" si="93"/>
        <v>27.602739726027398</v>
      </c>
      <c r="E287" s="5">
        <v>44986</v>
      </c>
      <c r="F287" s="2">
        <f t="shared" si="82"/>
        <v>405.66201230802557</v>
      </c>
      <c r="G287" s="2">
        <f t="shared" si="83"/>
        <v>718.03390204961374</v>
      </c>
      <c r="H287" s="12">
        <f t="shared" si="100"/>
        <v>1229.4546054950492</v>
      </c>
      <c r="I287" s="12">
        <f t="shared" si="96"/>
        <v>100075.97464924496</v>
      </c>
      <c r="J287" s="2">
        <f t="shared" si="98"/>
        <v>68824.025350755241</v>
      </c>
      <c r="M287" s="18">
        <f t="shared" si="99"/>
        <v>68824.025350755241</v>
      </c>
    </row>
    <row r="288" spans="1:13" x14ac:dyDescent="0.25">
      <c r="A288" s="8">
        <v>285</v>
      </c>
      <c r="B288" s="8">
        <f t="shared" si="91"/>
        <v>55.545205479452058</v>
      </c>
      <c r="C288" s="8">
        <f t="shared" si="92"/>
        <v>30.526027397260275</v>
      </c>
      <c r="D288" s="8">
        <f t="shared" si="93"/>
        <v>27.687671232876713</v>
      </c>
      <c r="E288" s="5">
        <v>45017</v>
      </c>
      <c r="F288" s="2">
        <f t="shared" si="82"/>
        <v>401.47348121273666</v>
      </c>
      <c r="G288" s="2">
        <f t="shared" si="83"/>
        <v>722.22243314490265</v>
      </c>
      <c r="H288" s="12">
        <f t="shared" si="100"/>
        <v>1630.928086707786</v>
      </c>
      <c r="I288" s="12">
        <f t="shared" ref="I288:I303" si="101">I287+G288</f>
        <v>100798.19708238986</v>
      </c>
      <c r="J288" s="2">
        <f t="shared" si="98"/>
        <v>68101.802917610345</v>
      </c>
      <c r="M288" s="18">
        <f t="shared" si="99"/>
        <v>68101.802917610345</v>
      </c>
    </row>
    <row r="289" spans="1:13" x14ac:dyDescent="0.25">
      <c r="A289" s="8">
        <v>286</v>
      </c>
      <c r="B289" s="8">
        <f t="shared" si="91"/>
        <v>55.627397260273973</v>
      </c>
      <c r="C289" s="8">
        <f t="shared" si="92"/>
        <v>30.608219178082191</v>
      </c>
      <c r="D289" s="8">
        <f t="shared" si="93"/>
        <v>27.769863013698629</v>
      </c>
      <c r="E289" s="5">
        <v>45047</v>
      </c>
      <c r="F289" s="2">
        <f t="shared" si="82"/>
        <v>397.2605170193919</v>
      </c>
      <c r="G289" s="2">
        <f t="shared" si="83"/>
        <v>726.43539733824741</v>
      </c>
      <c r="H289" s="12">
        <f t="shared" si="100"/>
        <v>2028.1886037271779</v>
      </c>
      <c r="I289" s="12">
        <f t="shared" si="101"/>
        <v>101524.63247972811</v>
      </c>
      <c r="J289" s="2">
        <f t="shared" si="98"/>
        <v>67375.367520272091</v>
      </c>
      <c r="M289" s="18">
        <f t="shared" si="99"/>
        <v>67375.367520272091</v>
      </c>
    </row>
    <row r="290" spans="1:13" x14ac:dyDescent="0.25">
      <c r="A290" s="8">
        <v>287</v>
      </c>
      <c r="B290" s="8">
        <f t="shared" si="91"/>
        <v>55.712328767123289</v>
      </c>
      <c r="C290" s="8">
        <f t="shared" si="92"/>
        <v>30.693150684931506</v>
      </c>
      <c r="D290" s="8">
        <f t="shared" si="93"/>
        <v>27.854794520547944</v>
      </c>
      <c r="E290" s="5">
        <v>45078</v>
      </c>
      <c r="F290" s="2">
        <f t="shared" si="82"/>
        <v>393.02297720158418</v>
      </c>
      <c r="G290" s="2">
        <f t="shared" si="83"/>
        <v>730.67293715605524</v>
      </c>
      <c r="H290" s="12">
        <f t="shared" si="100"/>
        <v>2421.211580928762</v>
      </c>
      <c r="I290" s="12">
        <f t="shared" si="101"/>
        <v>102255.30541688416</v>
      </c>
      <c r="J290" s="2">
        <f t="shared" si="98"/>
        <v>66644.694583116041</v>
      </c>
      <c r="M290" s="18">
        <f t="shared" si="99"/>
        <v>66644.694583116041</v>
      </c>
    </row>
    <row r="291" spans="1:13" x14ac:dyDescent="0.25">
      <c r="A291" s="8">
        <v>288</v>
      </c>
      <c r="B291" s="8">
        <f t="shared" si="91"/>
        <v>55.794520547945204</v>
      </c>
      <c r="C291" s="8">
        <f t="shared" si="92"/>
        <v>30.775342465753425</v>
      </c>
      <c r="D291" s="8">
        <f t="shared" si="93"/>
        <v>27.936986301369863</v>
      </c>
      <c r="E291" s="5">
        <v>45108</v>
      </c>
      <c r="F291" s="2">
        <f t="shared" si="82"/>
        <v>388.76071840150786</v>
      </c>
      <c r="G291" s="2">
        <f t="shared" si="83"/>
        <v>734.93519595613157</v>
      </c>
      <c r="H291" s="12">
        <f t="shared" si="100"/>
        <v>2809.9722993302698</v>
      </c>
      <c r="I291" s="12">
        <f t="shared" si="101"/>
        <v>102990.24061284029</v>
      </c>
      <c r="J291" s="2">
        <f t="shared" si="98"/>
        <v>65909.759387159909</v>
      </c>
      <c r="M291" s="18">
        <f t="shared" si="99"/>
        <v>65909.759387159909</v>
      </c>
    </row>
    <row r="292" spans="1:13" x14ac:dyDescent="0.25">
      <c r="A292" s="8">
        <v>289</v>
      </c>
      <c r="B292" s="8">
        <f t="shared" si="91"/>
        <v>55.87945205479452</v>
      </c>
      <c r="C292" s="8">
        <f t="shared" si="92"/>
        <v>30.860273972602741</v>
      </c>
      <c r="D292" s="8">
        <f t="shared" si="93"/>
        <v>28.021917808219179</v>
      </c>
      <c r="E292" s="5">
        <v>45139</v>
      </c>
      <c r="F292" s="2">
        <f t="shared" si="82"/>
        <v>384.47359642509633</v>
      </c>
      <c r="G292" s="2">
        <f t="shared" si="83"/>
        <v>739.22231793254309</v>
      </c>
      <c r="H292" s="12">
        <f t="shared" si="100"/>
        <v>3194.4458957553661</v>
      </c>
      <c r="I292" s="12">
        <f t="shared" si="101"/>
        <v>103729.46293077283</v>
      </c>
      <c r="J292" s="2">
        <f t="shared" ref="J292:J307" si="102">J291-G292</f>
        <v>65170.537069227365</v>
      </c>
      <c r="M292" s="18">
        <f t="shared" si="99"/>
        <v>65170.537069227365</v>
      </c>
    </row>
    <row r="293" spans="1:13" x14ac:dyDescent="0.25">
      <c r="A293" s="8">
        <v>290</v>
      </c>
      <c r="B293" s="8">
        <f t="shared" si="91"/>
        <v>55.964383561643835</v>
      </c>
      <c r="C293" s="8">
        <f t="shared" si="92"/>
        <v>30.945205479452056</v>
      </c>
      <c r="D293" s="8">
        <f t="shared" si="93"/>
        <v>28.106849315068494</v>
      </c>
      <c r="E293" s="5">
        <v>45170</v>
      </c>
      <c r="F293" s="2">
        <f t="shared" si="82"/>
        <v>380.16146623715662</v>
      </c>
      <c r="G293" s="2">
        <f t="shared" si="83"/>
        <v>743.53444812048269</v>
      </c>
      <c r="H293" s="12">
        <f t="shared" si="100"/>
        <v>3574.6073619925228</v>
      </c>
      <c r="I293" s="12">
        <f t="shared" si="101"/>
        <v>104472.99737889331</v>
      </c>
      <c r="J293" s="2">
        <f t="shared" si="102"/>
        <v>64427.002621106883</v>
      </c>
      <c r="M293" s="18">
        <f t="shared" si="99"/>
        <v>64427.002621106883</v>
      </c>
    </row>
    <row r="294" spans="1:13" x14ac:dyDescent="0.25">
      <c r="A294" s="8">
        <v>291</v>
      </c>
      <c r="B294" s="8">
        <f t="shared" si="91"/>
        <v>56.046575342465751</v>
      </c>
      <c r="C294" s="8">
        <f t="shared" si="92"/>
        <v>31.027397260273972</v>
      </c>
      <c r="D294" s="8">
        <f t="shared" si="93"/>
        <v>28.18904109589041</v>
      </c>
      <c r="E294" s="5">
        <v>45200</v>
      </c>
      <c r="F294" s="2">
        <f t="shared" si="82"/>
        <v>375.82418195645431</v>
      </c>
      <c r="G294" s="2">
        <f t="shared" si="83"/>
        <v>747.871732401185</v>
      </c>
      <c r="H294" s="12">
        <f t="shared" si="100"/>
        <v>3950.4315439489769</v>
      </c>
      <c r="I294" s="12">
        <f t="shared" si="101"/>
        <v>105220.86911129449</v>
      </c>
      <c r="J294" s="2">
        <f t="shared" si="102"/>
        <v>63679.130888705695</v>
      </c>
      <c r="M294" s="18">
        <f t="shared" ref="M294:M309" si="103">M293-G294-L294</f>
        <v>63679.130888705695</v>
      </c>
    </row>
    <row r="295" spans="1:13" x14ac:dyDescent="0.25">
      <c r="A295" s="8">
        <v>292</v>
      </c>
      <c r="B295" s="8">
        <f t="shared" si="91"/>
        <v>56.131506849315066</v>
      </c>
      <c r="C295" s="8">
        <f t="shared" si="92"/>
        <v>31.112328767123287</v>
      </c>
      <c r="D295" s="8">
        <f t="shared" si="93"/>
        <v>28.273972602739725</v>
      </c>
      <c r="E295" s="5">
        <v>45231</v>
      </c>
      <c r="F295" s="2">
        <f t="shared" si="82"/>
        <v>371.46159685078067</v>
      </c>
      <c r="G295" s="2">
        <f t="shared" si="83"/>
        <v>752.2343175068587</v>
      </c>
      <c r="H295" s="12">
        <f t="shared" si="100"/>
        <v>4321.8931407997579</v>
      </c>
      <c r="I295" s="12">
        <f t="shared" si="101"/>
        <v>105973.10342880135</v>
      </c>
      <c r="J295" s="2">
        <f t="shared" si="102"/>
        <v>62926.896571198835</v>
      </c>
      <c r="M295" s="18">
        <f t="shared" si="103"/>
        <v>62926.896571198835</v>
      </c>
    </row>
    <row r="296" spans="1:13" x14ac:dyDescent="0.25">
      <c r="A296" s="8">
        <v>293</v>
      </c>
      <c r="B296" s="8">
        <f t="shared" si="91"/>
        <v>56.213698630136989</v>
      </c>
      <c r="C296" s="8">
        <f t="shared" si="92"/>
        <v>31.194520547945206</v>
      </c>
      <c r="D296" s="8">
        <f t="shared" si="93"/>
        <v>28.356164383561644</v>
      </c>
      <c r="E296" s="5">
        <v>45261</v>
      </c>
      <c r="F296" s="2">
        <f t="shared" si="82"/>
        <v>367.07356333199112</v>
      </c>
      <c r="G296" s="2">
        <f t="shared" si="83"/>
        <v>756.62235102564819</v>
      </c>
      <c r="H296" s="12">
        <f>H295+F296</f>
        <v>4688.9667041317489</v>
      </c>
      <c r="I296" s="12">
        <f t="shared" si="101"/>
        <v>106729.725779827</v>
      </c>
      <c r="J296" s="2">
        <f t="shared" si="102"/>
        <v>62170.274220173189</v>
      </c>
      <c r="M296" s="18">
        <f t="shared" si="103"/>
        <v>62170.274220173189</v>
      </c>
    </row>
    <row r="297" spans="1:13" x14ac:dyDescent="0.25">
      <c r="A297" s="8">
        <v>294</v>
      </c>
      <c r="B297" s="8">
        <f t="shared" si="91"/>
        <v>56.298630136986304</v>
      </c>
      <c r="C297" s="8">
        <f t="shared" si="92"/>
        <v>31.279452054794522</v>
      </c>
      <c r="D297" s="8">
        <f t="shared" si="93"/>
        <v>28.44109589041096</v>
      </c>
      <c r="E297" s="5">
        <v>45292</v>
      </c>
      <c r="F297" s="2">
        <f t="shared" ref="F297:F360" si="104">IPMT($F$1/12,A297,360,$J$3)*-1</f>
        <v>362.65993295100725</v>
      </c>
      <c r="G297" s="2">
        <f t="shared" ref="G297:G360" si="105">PPMT($F$1/12,A297,360,$J$3)*-1</f>
        <v>761.03598140663212</v>
      </c>
      <c r="H297" s="12">
        <f>F297</f>
        <v>362.65993295100725</v>
      </c>
      <c r="I297" s="12">
        <f t="shared" si="101"/>
        <v>107490.76176123363</v>
      </c>
      <c r="J297" s="2">
        <f t="shared" si="102"/>
        <v>61409.238238766557</v>
      </c>
      <c r="M297" s="18">
        <f t="shared" si="103"/>
        <v>61409.238238766557</v>
      </c>
    </row>
    <row r="298" spans="1:13" x14ac:dyDescent="0.25">
      <c r="A298" s="8">
        <v>295</v>
      </c>
      <c r="B298" s="8">
        <f t="shared" si="91"/>
        <v>56.38356164383562</v>
      </c>
      <c r="C298" s="8">
        <f t="shared" si="92"/>
        <v>31.364383561643837</v>
      </c>
      <c r="D298" s="8">
        <f t="shared" si="93"/>
        <v>28.526027397260275</v>
      </c>
      <c r="E298" s="5">
        <v>45323</v>
      </c>
      <c r="F298" s="2">
        <f t="shared" si="104"/>
        <v>358.22055639280222</v>
      </c>
      <c r="G298" s="2">
        <f t="shared" si="105"/>
        <v>765.47535796483714</v>
      </c>
      <c r="H298" s="12">
        <f t="shared" ref="H298:H307" si="106">H297+F298</f>
        <v>720.88048934380947</v>
      </c>
      <c r="I298" s="12">
        <f t="shared" si="101"/>
        <v>108256.23711919847</v>
      </c>
      <c r="J298" s="2">
        <f t="shared" si="102"/>
        <v>60643.762880801718</v>
      </c>
      <c r="M298" s="18">
        <f t="shared" si="103"/>
        <v>60643.762880801718</v>
      </c>
    </row>
    <row r="299" spans="1:13" x14ac:dyDescent="0.25">
      <c r="A299" s="8">
        <v>296</v>
      </c>
      <c r="B299" s="8">
        <f t="shared" si="91"/>
        <v>56.463013698630135</v>
      </c>
      <c r="C299" s="8">
        <f t="shared" si="92"/>
        <v>31.443835616438356</v>
      </c>
      <c r="D299" s="8">
        <f t="shared" si="93"/>
        <v>28.605479452054794</v>
      </c>
      <c r="E299" s="5">
        <v>45352</v>
      </c>
      <c r="F299" s="2">
        <f t="shared" si="104"/>
        <v>353.75528347134116</v>
      </c>
      <c r="G299" s="2">
        <f t="shared" si="105"/>
        <v>769.94063088629821</v>
      </c>
      <c r="H299" s="12">
        <f t="shared" si="106"/>
        <v>1074.6357728151506</v>
      </c>
      <c r="I299" s="12">
        <f t="shared" si="101"/>
        <v>109026.17775008477</v>
      </c>
      <c r="J299" s="2">
        <f t="shared" si="102"/>
        <v>59873.822249915422</v>
      </c>
      <c r="M299" s="18">
        <f t="shared" si="103"/>
        <v>59873.822249915422</v>
      </c>
    </row>
    <row r="300" spans="1:13" x14ac:dyDescent="0.25">
      <c r="A300" s="8">
        <v>297</v>
      </c>
      <c r="B300" s="8">
        <f t="shared" si="91"/>
        <v>56.547945205479451</v>
      </c>
      <c r="C300" s="8">
        <f t="shared" si="92"/>
        <v>31.528767123287672</v>
      </c>
      <c r="D300" s="8">
        <f t="shared" si="93"/>
        <v>28.69041095890411</v>
      </c>
      <c r="E300" s="5">
        <v>45383</v>
      </c>
      <c r="F300" s="2">
        <f t="shared" si="104"/>
        <v>349.26396312450407</v>
      </c>
      <c r="G300" s="2">
        <f t="shared" si="105"/>
        <v>774.43195123313535</v>
      </c>
      <c r="H300" s="12">
        <f t="shared" si="106"/>
        <v>1423.8997359396546</v>
      </c>
      <c r="I300" s="12">
        <f t="shared" si="101"/>
        <v>109800.60970131791</v>
      </c>
      <c r="J300" s="2">
        <f t="shared" si="102"/>
        <v>59099.390298682287</v>
      </c>
      <c r="M300" s="18">
        <f t="shared" si="103"/>
        <v>59099.390298682287</v>
      </c>
    </row>
    <row r="301" spans="1:13" x14ac:dyDescent="0.25">
      <c r="A301" s="8">
        <v>298</v>
      </c>
      <c r="B301" s="8">
        <f t="shared" si="91"/>
        <v>56.630136986301373</v>
      </c>
      <c r="C301" s="8">
        <f t="shared" si="92"/>
        <v>31.610958904109587</v>
      </c>
      <c r="D301" s="8">
        <f t="shared" si="93"/>
        <v>28.772602739726029</v>
      </c>
      <c r="E301" s="5">
        <v>45413</v>
      </c>
      <c r="F301" s="2">
        <f t="shared" si="104"/>
        <v>344.7464434089772</v>
      </c>
      <c r="G301" s="2">
        <f t="shared" si="105"/>
        <v>778.94947094866211</v>
      </c>
      <c r="H301" s="12">
        <f t="shared" si="106"/>
        <v>1768.6461793486319</v>
      </c>
      <c r="I301" s="12">
        <f t="shared" si="101"/>
        <v>110579.55917226657</v>
      </c>
      <c r="J301" s="2">
        <f t="shared" si="102"/>
        <v>58320.440827733626</v>
      </c>
      <c r="M301" s="18">
        <f t="shared" si="103"/>
        <v>58320.440827733626</v>
      </c>
    </row>
    <row r="302" spans="1:13" x14ac:dyDescent="0.25">
      <c r="A302" s="8">
        <v>299</v>
      </c>
      <c r="B302" s="8">
        <f t="shared" si="91"/>
        <v>56.715068493150682</v>
      </c>
      <c r="C302" s="8">
        <f t="shared" si="92"/>
        <v>31.695890410958903</v>
      </c>
      <c r="D302" s="8">
        <f t="shared" si="93"/>
        <v>28.857534246575341</v>
      </c>
      <c r="E302" s="5">
        <v>45444</v>
      </c>
      <c r="F302" s="2">
        <f t="shared" si="104"/>
        <v>340.20257149510996</v>
      </c>
      <c r="G302" s="2">
        <f t="shared" si="105"/>
        <v>783.4933428625294</v>
      </c>
      <c r="H302" s="12">
        <f t="shared" si="106"/>
        <v>2108.848750843742</v>
      </c>
      <c r="I302" s="12">
        <f t="shared" si="101"/>
        <v>111363.05251512909</v>
      </c>
      <c r="J302" s="2">
        <f t="shared" si="102"/>
        <v>57536.947484871096</v>
      </c>
      <c r="M302" s="18">
        <f t="shared" si="103"/>
        <v>57536.947484871096</v>
      </c>
    </row>
    <row r="303" spans="1:13" x14ac:dyDescent="0.25">
      <c r="A303" s="8">
        <v>300</v>
      </c>
      <c r="B303" s="8">
        <f t="shared" si="91"/>
        <v>56.797260273972604</v>
      </c>
      <c r="C303" s="8">
        <f t="shared" si="92"/>
        <v>31.778082191780822</v>
      </c>
      <c r="D303" s="8">
        <f t="shared" si="93"/>
        <v>28.93972602739726</v>
      </c>
      <c r="E303" s="5">
        <v>45474</v>
      </c>
      <c r="F303" s="2">
        <f t="shared" si="104"/>
        <v>335.63219366174559</v>
      </c>
      <c r="G303" s="2">
        <f t="shared" si="105"/>
        <v>788.06372069589383</v>
      </c>
      <c r="H303" s="12">
        <f t="shared" si="106"/>
        <v>2444.4809445054875</v>
      </c>
      <c r="I303" s="12">
        <f t="shared" si="101"/>
        <v>112151.11623582499</v>
      </c>
      <c r="J303" s="2">
        <f t="shared" si="102"/>
        <v>56748.883764175203</v>
      </c>
      <c r="M303" s="18">
        <f t="shared" si="103"/>
        <v>56748.883764175203</v>
      </c>
    </row>
    <row r="304" spans="1:13" x14ac:dyDescent="0.25">
      <c r="A304" s="8">
        <v>301</v>
      </c>
      <c r="B304" s="8">
        <f t="shared" si="91"/>
        <v>56.88219178082192</v>
      </c>
      <c r="C304" s="8">
        <f t="shared" si="92"/>
        <v>31.863013698630137</v>
      </c>
      <c r="D304" s="8">
        <f t="shared" si="93"/>
        <v>29.024657534246575</v>
      </c>
      <c r="E304" s="5">
        <v>45505</v>
      </c>
      <c r="F304" s="2">
        <f t="shared" si="104"/>
        <v>331.03515529101946</v>
      </c>
      <c r="G304" s="2">
        <f t="shared" si="105"/>
        <v>792.6607590666199</v>
      </c>
      <c r="H304" s="12">
        <f t="shared" si="106"/>
        <v>2775.5160997965068</v>
      </c>
      <c r="I304" s="12">
        <f t="shared" ref="I304:I319" si="107">I303+G304</f>
        <v>112943.77699489161</v>
      </c>
      <c r="J304" s="2">
        <f t="shared" si="102"/>
        <v>55956.223005108586</v>
      </c>
      <c r="M304" s="18">
        <f t="shared" si="103"/>
        <v>55956.223005108586</v>
      </c>
    </row>
    <row r="305" spans="1:13" x14ac:dyDescent="0.25">
      <c r="A305" s="8">
        <v>302</v>
      </c>
      <c r="B305" s="8">
        <f t="shared" si="91"/>
        <v>56.967123287671235</v>
      </c>
      <c r="C305" s="8">
        <f t="shared" si="92"/>
        <v>31.947945205479453</v>
      </c>
      <c r="D305" s="8">
        <f t="shared" si="93"/>
        <v>29.109589041095891</v>
      </c>
      <c r="E305" s="5">
        <v>45536</v>
      </c>
      <c r="F305" s="2">
        <f t="shared" si="104"/>
        <v>326.41130086313041</v>
      </c>
      <c r="G305" s="2">
        <f t="shared" si="105"/>
        <v>797.2846134945089</v>
      </c>
      <c r="H305" s="12">
        <f t="shared" si="106"/>
        <v>3101.927400659637</v>
      </c>
      <c r="I305" s="12">
        <f t="shared" si="107"/>
        <v>113741.06160838612</v>
      </c>
      <c r="J305" s="2">
        <f t="shared" si="102"/>
        <v>55158.93839161408</v>
      </c>
      <c r="M305" s="18">
        <f t="shared" si="103"/>
        <v>55158.93839161408</v>
      </c>
    </row>
    <row r="306" spans="1:13" x14ac:dyDescent="0.25">
      <c r="A306" s="8">
        <v>303</v>
      </c>
      <c r="B306" s="8">
        <f t="shared" si="91"/>
        <v>57.049315068493151</v>
      </c>
      <c r="C306" s="8">
        <f t="shared" si="92"/>
        <v>32.030136986301372</v>
      </c>
      <c r="D306" s="8">
        <f t="shared" si="93"/>
        <v>29.19178082191781</v>
      </c>
      <c r="E306" s="5">
        <v>45566</v>
      </c>
      <c r="F306" s="2">
        <f t="shared" si="104"/>
        <v>321.76047395107901</v>
      </c>
      <c r="G306" s="2">
        <f t="shared" si="105"/>
        <v>801.93544040656036</v>
      </c>
      <c r="H306" s="12">
        <f t="shared" si="106"/>
        <v>3423.6878746107159</v>
      </c>
      <c r="I306" s="12">
        <f t="shared" si="107"/>
        <v>114542.99704879269</v>
      </c>
      <c r="J306" s="2">
        <f t="shared" si="102"/>
        <v>54357.00295120752</v>
      </c>
      <c r="M306" s="18">
        <f t="shared" si="103"/>
        <v>54357.00295120752</v>
      </c>
    </row>
    <row r="307" spans="1:13" x14ac:dyDescent="0.25">
      <c r="A307" s="8">
        <v>304</v>
      </c>
      <c r="B307" s="8">
        <f t="shared" si="91"/>
        <v>57.134246575342466</v>
      </c>
      <c r="C307" s="8">
        <f t="shared" si="92"/>
        <v>32.115068493150687</v>
      </c>
      <c r="D307" s="8">
        <f t="shared" si="93"/>
        <v>29.276712328767122</v>
      </c>
      <c r="E307" s="5">
        <v>45597</v>
      </c>
      <c r="F307" s="2">
        <f t="shared" si="104"/>
        <v>317.08251721537482</v>
      </c>
      <c r="G307" s="2">
        <f t="shared" si="105"/>
        <v>806.6133971422646</v>
      </c>
      <c r="H307" s="12">
        <f t="shared" si="106"/>
        <v>3740.7703918260909</v>
      </c>
      <c r="I307" s="12">
        <f t="shared" si="107"/>
        <v>115349.61044593496</v>
      </c>
      <c r="J307" s="2">
        <f t="shared" si="102"/>
        <v>53550.389554065252</v>
      </c>
      <c r="M307" s="18">
        <f t="shared" si="103"/>
        <v>53550.389554065252</v>
      </c>
    </row>
    <row r="308" spans="1:13" x14ac:dyDescent="0.25">
      <c r="A308" s="8">
        <v>305</v>
      </c>
      <c r="B308" s="8">
        <f t="shared" si="91"/>
        <v>57.216438356164382</v>
      </c>
      <c r="C308" s="8">
        <f t="shared" si="92"/>
        <v>32.197260273972603</v>
      </c>
      <c r="D308" s="8">
        <f t="shared" si="93"/>
        <v>29.358904109589041</v>
      </c>
      <c r="E308" s="5">
        <v>45627</v>
      </c>
      <c r="F308" s="2">
        <f t="shared" si="104"/>
        <v>312.37727239871089</v>
      </c>
      <c r="G308" s="2">
        <f t="shared" si="105"/>
        <v>811.31864195892854</v>
      </c>
      <c r="H308" s="12">
        <f>H307+F308</f>
        <v>4053.1476642248017</v>
      </c>
      <c r="I308" s="12">
        <f t="shared" si="107"/>
        <v>116160.92908789389</v>
      </c>
      <c r="J308" s="2">
        <f t="shared" ref="J308:J323" si="108">J307-G308</f>
        <v>52739.070912106326</v>
      </c>
      <c r="M308" s="18">
        <f t="shared" si="103"/>
        <v>52739.070912106326</v>
      </c>
    </row>
    <row r="309" spans="1:13" x14ac:dyDescent="0.25">
      <c r="A309" s="8">
        <v>306</v>
      </c>
      <c r="B309" s="8">
        <f t="shared" si="91"/>
        <v>57.301369863013697</v>
      </c>
      <c r="C309" s="8">
        <f t="shared" si="92"/>
        <v>32.282191780821918</v>
      </c>
      <c r="D309" s="8">
        <f t="shared" si="93"/>
        <v>29.443835616438356</v>
      </c>
      <c r="E309" s="5">
        <v>45658</v>
      </c>
      <c r="F309" s="2">
        <f t="shared" si="104"/>
        <v>307.6445803206168</v>
      </c>
      <c r="G309" s="2">
        <f t="shared" si="105"/>
        <v>816.05133403702257</v>
      </c>
      <c r="H309" s="12">
        <f>F309</f>
        <v>307.6445803206168</v>
      </c>
      <c r="I309" s="12">
        <f t="shared" si="107"/>
        <v>116976.98042193092</v>
      </c>
      <c r="J309" s="2">
        <f t="shared" si="108"/>
        <v>51923.019578069303</v>
      </c>
      <c r="M309" s="18">
        <f t="shared" si="103"/>
        <v>51923.019578069303</v>
      </c>
    </row>
    <row r="310" spans="1:13" x14ac:dyDescent="0.25">
      <c r="A310" s="8">
        <v>307</v>
      </c>
      <c r="B310" s="8">
        <f t="shared" si="91"/>
        <v>57.386301369863013</v>
      </c>
      <c r="C310" s="8">
        <f t="shared" si="92"/>
        <v>32.367123287671234</v>
      </c>
      <c r="D310" s="8">
        <f t="shared" si="93"/>
        <v>29.528767123287672</v>
      </c>
      <c r="E310" s="5">
        <v>45689</v>
      </c>
      <c r="F310" s="2">
        <f t="shared" si="104"/>
        <v>302.88428087206773</v>
      </c>
      <c r="G310" s="2">
        <f t="shared" si="105"/>
        <v>820.81163348557163</v>
      </c>
      <c r="H310" s="12">
        <f t="shared" ref="H310:H319" si="109">H309+F310</f>
        <v>610.52886119268453</v>
      </c>
      <c r="I310" s="12">
        <f t="shared" si="107"/>
        <v>117797.79205541649</v>
      </c>
      <c r="J310" s="2">
        <f t="shared" si="108"/>
        <v>51102.20794458373</v>
      </c>
      <c r="M310" s="18">
        <f t="shared" ref="M310:M325" si="110">M309-G310-L310</f>
        <v>51102.20794458373</v>
      </c>
    </row>
    <row r="311" spans="1:13" x14ac:dyDescent="0.25">
      <c r="A311" s="8">
        <v>308</v>
      </c>
      <c r="B311" s="8">
        <f t="shared" si="91"/>
        <v>57.463013698630135</v>
      </c>
      <c r="C311" s="8">
        <f t="shared" si="92"/>
        <v>32.443835616438356</v>
      </c>
      <c r="D311" s="8">
        <f t="shared" si="93"/>
        <v>29.605479452054794</v>
      </c>
      <c r="E311" s="5">
        <v>45717</v>
      </c>
      <c r="F311" s="2">
        <f t="shared" si="104"/>
        <v>298.09621301006905</v>
      </c>
      <c r="G311" s="2">
        <f t="shared" si="105"/>
        <v>825.59970134757032</v>
      </c>
      <c r="H311" s="12">
        <f t="shared" si="109"/>
        <v>908.62507420275358</v>
      </c>
      <c r="I311" s="12">
        <f t="shared" si="107"/>
        <v>118623.39175676406</v>
      </c>
      <c r="J311" s="2">
        <f t="shared" si="108"/>
        <v>50276.608243236158</v>
      </c>
      <c r="M311" s="18">
        <f t="shared" si="110"/>
        <v>50276.608243236158</v>
      </c>
    </row>
    <row r="312" spans="1:13" x14ac:dyDescent="0.25">
      <c r="A312" s="8">
        <v>309</v>
      </c>
      <c r="B312" s="8">
        <f t="shared" si="91"/>
        <v>57.547945205479451</v>
      </c>
      <c r="C312" s="8">
        <f t="shared" si="92"/>
        <v>32.528767123287672</v>
      </c>
      <c r="D312" s="8">
        <f t="shared" si="93"/>
        <v>29.69041095890411</v>
      </c>
      <c r="E312" s="5">
        <v>45748</v>
      </c>
      <c r="F312" s="2">
        <f t="shared" si="104"/>
        <v>293.28021475220845</v>
      </c>
      <c r="G312" s="2">
        <f t="shared" si="105"/>
        <v>830.41569960543097</v>
      </c>
      <c r="H312" s="12">
        <f t="shared" si="109"/>
        <v>1201.9052889549621</v>
      </c>
      <c r="I312" s="12">
        <f t="shared" si="107"/>
        <v>119453.8074563695</v>
      </c>
      <c r="J312" s="2">
        <f t="shared" si="108"/>
        <v>49446.192543630728</v>
      </c>
      <c r="M312" s="18">
        <f t="shared" si="110"/>
        <v>49446.192543630728</v>
      </c>
    </row>
    <row r="313" spans="1:13" x14ac:dyDescent="0.25">
      <c r="A313" s="8">
        <v>310</v>
      </c>
      <c r="B313" s="8">
        <f t="shared" si="91"/>
        <v>57.630136986301373</v>
      </c>
      <c r="C313" s="8">
        <f t="shared" si="92"/>
        <v>32.610958904109587</v>
      </c>
      <c r="D313" s="8">
        <f t="shared" si="93"/>
        <v>29.772602739726029</v>
      </c>
      <c r="E313" s="5">
        <v>45778</v>
      </c>
      <c r="F313" s="2">
        <f t="shared" si="104"/>
        <v>288.43612317117652</v>
      </c>
      <c r="G313" s="2">
        <f t="shared" si="105"/>
        <v>835.25979118646285</v>
      </c>
      <c r="H313" s="12">
        <f t="shared" si="109"/>
        <v>1490.3414121261385</v>
      </c>
      <c r="I313" s="12">
        <f t="shared" si="107"/>
        <v>120289.06724755595</v>
      </c>
      <c r="J313" s="2">
        <f t="shared" si="108"/>
        <v>48610.932752444263</v>
      </c>
      <c r="M313" s="18">
        <f t="shared" si="110"/>
        <v>48610.932752444263</v>
      </c>
    </row>
    <row r="314" spans="1:13" x14ac:dyDescent="0.25">
      <c r="A314" s="8">
        <v>311</v>
      </c>
      <c r="B314" s="8">
        <f t="shared" si="91"/>
        <v>57.715068493150682</v>
      </c>
      <c r="C314" s="8">
        <f t="shared" si="92"/>
        <v>32.695890410958903</v>
      </c>
      <c r="D314" s="8">
        <f t="shared" si="93"/>
        <v>29.857534246575341</v>
      </c>
      <c r="E314" s="5">
        <v>45809</v>
      </c>
      <c r="F314" s="2">
        <f t="shared" si="104"/>
        <v>283.563774389255</v>
      </c>
      <c r="G314" s="2">
        <f t="shared" si="105"/>
        <v>840.13213996838431</v>
      </c>
      <c r="H314" s="12">
        <f t="shared" si="109"/>
        <v>1773.9051865153936</v>
      </c>
      <c r="I314" s="12">
        <f t="shared" si="107"/>
        <v>121129.19938752434</v>
      </c>
      <c r="J314" s="2">
        <f t="shared" si="108"/>
        <v>47770.800612475876</v>
      </c>
      <c r="M314" s="18">
        <f t="shared" si="110"/>
        <v>47770.800612475876</v>
      </c>
    </row>
    <row r="315" spans="1:13" x14ac:dyDescent="0.25">
      <c r="A315" s="8">
        <v>312</v>
      </c>
      <c r="B315" s="8">
        <f t="shared" si="91"/>
        <v>57.797260273972604</v>
      </c>
      <c r="C315" s="8">
        <f t="shared" si="92"/>
        <v>32.778082191780825</v>
      </c>
      <c r="D315" s="8">
        <f t="shared" si="93"/>
        <v>29.93972602739726</v>
      </c>
      <c r="E315" s="5">
        <v>45839</v>
      </c>
      <c r="F315" s="2">
        <f t="shared" si="104"/>
        <v>278.66300357277305</v>
      </c>
      <c r="G315" s="2">
        <f t="shared" si="105"/>
        <v>845.03291078486632</v>
      </c>
      <c r="H315" s="12">
        <f t="shared" si="109"/>
        <v>2052.5681900881664</v>
      </c>
      <c r="I315" s="12">
        <f t="shared" si="107"/>
        <v>121974.2322983092</v>
      </c>
      <c r="J315" s="2">
        <f t="shared" si="108"/>
        <v>46925.767701691009</v>
      </c>
      <c r="M315" s="18">
        <f t="shared" si="110"/>
        <v>46925.767701691009</v>
      </c>
    </row>
    <row r="316" spans="1:13" x14ac:dyDescent="0.25">
      <c r="A316" s="8">
        <v>313</v>
      </c>
      <c r="B316" s="8">
        <f t="shared" si="91"/>
        <v>57.88219178082192</v>
      </c>
      <c r="C316" s="8">
        <f t="shared" si="92"/>
        <v>32.863013698630134</v>
      </c>
      <c r="D316" s="8">
        <f t="shared" si="93"/>
        <v>30.024657534246575</v>
      </c>
      <c r="E316" s="5">
        <v>45870</v>
      </c>
      <c r="F316" s="2">
        <f t="shared" si="104"/>
        <v>273.7336449265282</v>
      </c>
      <c r="G316" s="2">
        <f t="shared" si="105"/>
        <v>849.96226943111117</v>
      </c>
      <c r="H316" s="12">
        <f t="shared" si="109"/>
        <v>2326.3018350146945</v>
      </c>
      <c r="I316" s="12">
        <f t="shared" si="107"/>
        <v>122824.19456774031</v>
      </c>
      <c r="J316" s="2">
        <f t="shared" si="108"/>
        <v>46075.805432259898</v>
      </c>
      <c r="M316" s="18">
        <f t="shared" si="110"/>
        <v>46075.805432259898</v>
      </c>
    </row>
    <row r="317" spans="1:13" x14ac:dyDescent="0.25">
      <c r="A317" s="8">
        <v>314</v>
      </c>
      <c r="B317" s="8">
        <f t="shared" si="91"/>
        <v>57.967123287671235</v>
      </c>
      <c r="C317" s="8">
        <f t="shared" si="92"/>
        <v>32.947945205479449</v>
      </c>
      <c r="D317" s="8">
        <f t="shared" si="93"/>
        <v>30.109589041095891</v>
      </c>
      <c r="E317" s="5">
        <v>45901</v>
      </c>
      <c r="F317" s="2">
        <f t="shared" si="104"/>
        <v>268.77553168817946</v>
      </c>
      <c r="G317" s="2">
        <f t="shared" si="105"/>
        <v>854.92038266945997</v>
      </c>
      <c r="H317" s="12">
        <f t="shared" si="109"/>
        <v>2595.0773667028739</v>
      </c>
      <c r="I317" s="12">
        <f t="shared" si="107"/>
        <v>123679.11495040977</v>
      </c>
      <c r="J317" s="2">
        <f t="shared" si="108"/>
        <v>45220.885049590441</v>
      </c>
      <c r="M317" s="18">
        <f t="shared" si="110"/>
        <v>45220.885049590441</v>
      </c>
    </row>
    <row r="318" spans="1:13" x14ac:dyDescent="0.25">
      <c r="A318" s="8">
        <v>315</v>
      </c>
      <c r="B318" s="8">
        <f t="shared" si="91"/>
        <v>58.049315068493151</v>
      </c>
      <c r="C318" s="8">
        <f t="shared" si="92"/>
        <v>33.030136986301372</v>
      </c>
      <c r="D318" s="8">
        <f t="shared" si="93"/>
        <v>30.19178082191781</v>
      </c>
      <c r="E318" s="5">
        <v>45931</v>
      </c>
      <c r="F318" s="2">
        <f t="shared" si="104"/>
        <v>263.7884961226078</v>
      </c>
      <c r="G318" s="2">
        <f t="shared" si="105"/>
        <v>859.90741823503163</v>
      </c>
      <c r="H318" s="12">
        <f t="shared" si="109"/>
        <v>2858.8658628254816</v>
      </c>
      <c r="I318" s="12">
        <f t="shared" si="107"/>
        <v>124539.0223686448</v>
      </c>
      <c r="J318" s="2">
        <f t="shared" si="108"/>
        <v>44360.97763135541</v>
      </c>
      <c r="M318" s="18">
        <f t="shared" si="110"/>
        <v>44360.97763135541</v>
      </c>
    </row>
    <row r="319" spans="1:13" x14ac:dyDescent="0.25">
      <c r="A319" s="8">
        <v>316</v>
      </c>
      <c r="B319" s="8">
        <f t="shared" si="91"/>
        <v>58.134246575342466</v>
      </c>
      <c r="C319" s="8">
        <f t="shared" si="92"/>
        <v>33.115068493150687</v>
      </c>
      <c r="D319" s="8">
        <f t="shared" si="93"/>
        <v>30.276712328767122</v>
      </c>
      <c r="E319" s="5">
        <v>45962</v>
      </c>
      <c r="F319" s="2">
        <f t="shared" si="104"/>
        <v>258.77236951623649</v>
      </c>
      <c r="G319" s="2">
        <f t="shared" si="105"/>
        <v>864.92354484140287</v>
      </c>
      <c r="H319" s="12">
        <f t="shared" si="109"/>
        <v>3117.6382323417183</v>
      </c>
      <c r="I319" s="12">
        <f t="shared" si="107"/>
        <v>125403.9459134862</v>
      </c>
      <c r="J319" s="2">
        <f t="shared" si="108"/>
        <v>43496.054086514006</v>
      </c>
      <c r="M319" s="18">
        <f t="shared" si="110"/>
        <v>43496.054086514006</v>
      </c>
    </row>
    <row r="320" spans="1:13" x14ac:dyDescent="0.25">
      <c r="A320" s="8">
        <v>317</v>
      </c>
      <c r="B320" s="8">
        <f t="shared" si="91"/>
        <v>58.216438356164382</v>
      </c>
      <c r="C320" s="8">
        <f t="shared" si="92"/>
        <v>33.197260273972603</v>
      </c>
      <c r="D320" s="8">
        <f t="shared" si="93"/>
        <v>30.358904109589041</v>
      </c>
      <c r="E320" s="5">
        <v>45992</v>
      </c>
      <c r="F320" s="2">
        <f t="shared" si="104"/>
        <v>253.72698217132859</v>
      </c>
      <c r="G320" s="2">
        <f t="shared" si="105"/>
        <v>869.96893218631078</v>
      </c>
      <c r="H320" s="12">
        <f>H319+F320</f>
        <v>3371.3652145130468</v>
      </c>
      <c r="I320" s="12">
        <f t="shared" ref="I320:I335" si="111">I319+G320</f>
        <v>126273.91484567251</v>
      </c>
      <c r="J320" s="2">
        <f t="shared" si="108"/>
        <v>42626.085154327695</v>
      </c>
      <c r="M320" s="18">
        <f t="shared" si="110"/>
        <v>42626.085154327695</v>
      </c>
    </row>
    <row r="321" spans="1:13" x14ac:dyDescent="0.25">
      <c r="A321" s="8">
        <v>318</v>
      </c>
      <c r="B321" s="8">
        <f t="shared" si="91"/>
        <v>58.301369863013697</v>
      </c>
      <c r="C321" s="8">
        <f t="shared" si="92"/>
        <v>33.282191780821918</v>
      </c>
      <c r="D321" s="8">
        <f t="shared" si="93"/>
        <v>30.443835616438356</v>
      </c>
      <c r="E321" s="5">
        <v>46023</v>
      </c>
      <c r="F321" s="2">
        <f t="shared" si="104"/>
        <v>248.65216340024142</v>
      </c>
      <c r="G321" s="2">
        <f t="shared" si="105"/>
        <v>875.04375095739795</v>
      </c>
      <c r="H321" s="12">
        <f>F321</f>
        <v>248.65216340024142</v>
      </c>
      <c r="I321" s="12">
        <f t="shared" si="111"/>
        <v>127148.95859662991</v>
      </c>
      <c r="J321" s="2">
        <f t="shared" si="108"/>
        <v>41751.041403370298</v>
      </c>
      <c r="M321" s="18">
        <f t="shared" si="110"/>
        <v>41751.041403370298</v>
      </c>
    </row>
    <row r="322" spans="1:13" x14ac:dyDescent="0.25">
      <c r="A322" s="8">
        <v>319</v>
      </c>
      <c r="B322" s="8">
        <f t="shared" si="91"/>
        <v>58.386301369863013</v>
      </c>
      <c r="C322" s="8">
        <f t="shared" si="92"/>
        <v>33.367123287671234</v>
      </c>
      <c r="D322" s="8">
        <f t="shared" si="93"/>
        <v>30.528767123287672</v>
      </c>
      <c r="E322" s="5">
        <v>46054</v>
      </c>
      <c r="F322" s="2">
        <f t="shared" si="104"/>
        <v>243.54774151965685</v>
      </c>
      <c r="G322" s="2">
        <f t="shared" si="105"/>
        <v>880.14817283798254</v>
      </c>
      <c r="H322" s="12">
        <f t="shared" ref="H322:H331" si="112">H321+F322</f>
        <v>492.19990491989824</v>
      </c>
      <c r="I322" s="12">
        <f t="shared" si="111"/>
        <v>128029.10676946789</v>
      </c>
      <c r="J322" s="2">
        <f t="shared" si="108"/>
        <v>40870.893230532318</v>
      </c>
      <c r="M322" s="18">
        <f t="shared" si="110"/>
        <v>40870.893230532318</v>
      </c>
    </row>
    <row r="323" spans="1:13" x14ac:dyDescent="0.25">
      <c r="A323" s="8">
        <v>320</v>
      </c>
      <c r="B323" s="8">
        <f t="shared" si="91"/>
        <v>58.463013698630135</v>
      </c>
      <c r="C323" s="8">
        <f t="shared" si="92"/>
        <v>33.443835616438356</v>
      </c>
      <c r="D323" s="8">
        <f t="shared" si="93"/>
        <v>30.605479452054794</v>
      </c>
      <c r="E323" s="5">
        <v>46082</v>
      </c>
      <c r="F323" s="2">
        <f t="shared" si="104"/>
        <v>238.41354384476836</v>
      </c>
      <c r="G323" s="2">
        <f t="shared" si="105"/>
        <v>885.28237051287101</v>
      </c>
      <c r="H323" s="12">
        <f t="shared" si="112"/>
        <v>730.6134487646666</v>
      </c>
      <c r="I323" s="12">
        <f t="shared" si="111"/>
        <v>128914.38913998076</v>
      </c>
      <c r="J323" s="2">
        <f t="shared" si="108"/>
        <v>39985.610860019449</v>
      </c>
      <c r="M323" s="18">
        <f t="shared" si="110"/>
        <v>39985.610860019449</v>
      </c>
    </row>
    <row r="324" spans="1:13" x14ac:dyDescent="0.25">
      <c r="A324" s="8">
        <v>321</v>
      </c>
      <c r="B324" s="8">
        <f t="shared" si="91"/>
        <v>58.547945205479451</v>
      </c>
      <c r="C324" s="8">
        <f t="shared" si="92"/>
        <v>33.528767123287672</v>
      </c>
      <c r="D324" s="8">
        <f t="shared" si="93"/>
        <v>30.69041095890411</v>
      </c>
      <c r="E324" s="5">
        <v>46113</v>
      </c>
      <c r="F324" s="2">
        <f t="shared" si="104"/>
        <v>233.24939668344413</v>
      </c>
      <c r="G324" s="2">
        <f t="shared" si="105"/>
        <v>890.44651767419521</v>
      </c>
      <c r="H324" s="12">
        <f t="shared" si="112"/>
        <v>963.86284544811076</v>
      </c>
      <c r="I324" s="12">
        <f t="shared" si="111"/>
        <v>129804.83565765496</v>
      </c>
      <c r="J324" s="2">
        <f t="shared" ref="J324:J339" si="113">J323-G324</f>
        <v>39095.164342345255</v>
      </c>
      <c r="M324" s="18">
        <f t="shared" si="110"/>
        <v>39095.164342345255</v>
      </c>
    </row>
    <row r="325" spans="1:13" x14ac:dyDescent="0.25">
      <c r="A325" s="8">
        <v>322</v>
      </c>
      <c r="B325" s="8">
        <f t="shared" ref="B325:B363" si="114">(E325-$B$2-180)/365</f>
        <v>58.630136986301373</v>
      </c>
      <c r="C325" s="8">
        <f t="shared" ref="C325:C363" si="115">(E325-$C$2-180)/365</f>
        <v>33.610958904109587</v>
      </c>
      <c r="D325" s="8">
        <f t="shared" ref="D325:D363" si="116">(E325-$D$2-180)/365</f>
        <v>30.772602739726029</v>
      </c>
      <c r="E325" s="5">
        <v>46143</v>
      </c>
      <c r="F325" s="2">
        <f t="shared" si="104"/>
        <v>228.05512533034567</v>
      </c>
      <c r="G325" s="2">
        <f t="shared" si="105"/>
        <v>895.64078902729375</v>
      </c>
      <c r="H325" s="12">
        <f t="shared" si="112"/>
        <v>1191.9179707784565</v>
      </c>
      <c r="I325" s="12">
        <f t="shared" si="111"/>
        <v>130700.47644668225</v>
      </c>
      <c r="J325" s="2">
        <f t="shared" si="113"/>
        <v>38199.523553317958</v>
      </c>
      <c r="M325" s="18">
        <f t="shared" si="110"/>
        <v>38199.523553317958</v>
      </c>
    </row>
    <row r="326" spans="1:13" x14ac:dyDescent="0.25">
      <c r="A326" s="8">
        <v>323</v>
      </c>
      <c r="B326" s="8">
        <f t="shared" si="114"/>
        <v>58.715068493150682</v>
      </c>
      <c r="C326" s="8">
        <f t="shared" si="115"/>
        <v>33.695890410958903</v>
      </c>
      <c r="D326" s="8">
        <f t="shared" si="116"/>
        <v>30.857534246575341</v>
      </c>
      <c r="E326" s="5">
        <v>46174</v>
      </c>
      <c r="F326" s="2">
        <f t="shared" si="104"/>
        <v>222.83055406101826</v>
      </c>
      <c r="G326" s="2">
        <f t="shared" si="105"/>
        <v>900.86536029662113</v>
      </c>
      <c r="H326" s="12">
        <f t="shared" si="112"/>
        <v>1414.7485248394748</v>
      </c>
      <c r="I326" s="12">
        <f t="shared" si="111"/>
        <v>131601.34180697886</v>
      </c>
      <c r="J326" s="2">
        <f t="shared" si="113"/>
        <v>37298.658193021336</v>
      </c>
      <c r="M326" s="18">
        <f t="shared" ref="M326:M341" si="117">M325-G326-L326</f>
        <v>37298.658193021336</v>
      </c>
    </row>
    <row r="327" spans="1:13" x14ac:dyDescent="0.25">
      <c r="A327" s="8">
        <v>324</v>
      </c>
      <c r="B327" s="8">
        <f t="shared" si="114"/>
        <v>58.797260273972604</v>
      </c>
      <c r="C327" s="8">
        <f t="shared" si="115"/>
        <v>33.778082191780825</v>
      </c>
      <c r="D327" s="8">
        <f t="shared" si="116"/>
        <v>30.93972602739726</v>
      </c>
      <c r="E327" s="5">
        <v>46204</v>
      </c>
      <c r="F327" s="2">
        <f t="shared" si="104"/>
        <v>217.57550612595361</v>
      </c>
      <c r="G327" s="2">
        <f t="shared" si="105"/>
        <v>906.12040823168581</v>
      </c>
      <c r="H327" s="12">
        <f t="shared" si="112"/>
        <v>1632.3240309654284</v>
      </c>
      <c r="I327" s="12">
        <f t="shared" si="111"/>
        <v>132507.46221521054</v>
      </c>
      <c r="J327" s="2">
        <f t="shared" si="113"/>
        <v>36392.537784789653</v>
      </c>
      <c r="M327" s="18">
        <f t="shared" si="117"/>
        <v>36392.537784789653</v>
      </c>
    </row>
    <row r="328" spans="1:13" x14ac:dyDescent="0.25">
      <c r="A328" s="8">
        <v>325</v>
      </c>
      <c r="B328" s="8">
        <f t="shared" si="114"/>
        <v>58.88219178082192</v>
      </c>
      <c r="C328" s="8">
        <f t="shared" si="115"/>
        <v>33.863013698630134</v>
      </c>
      <c r="D328" s="8">
        <f t="shared" si="116"/>
        <v>31.024657534246575</v>
      </c>
      <c r="E328" s="5">
        <v>46235</v>
      </c>
      <c r="F328" s="2">
        <f t="shared" si="104"/>
        <v>212.2898037446038</v>
      </c>
      <c r="G328" s="2">
        <f t="shared" si="105"/>
        <v>911.40611061303559</v>
      </c>
      <c r="H328" s="12">
        <f t="shared" si="112"/>
        <v>1844.6138347100323</v>
      </c>
      <c r="I328" s="12">
        <f t="shared" si="111"/>
        <v>133418.86832582357</v>
      </c>
      <c r="J328" s="2">
        <f t="shared" si="113"/>
        <v>35481.13167417662</v>
      </c>
      <c r="M328" s="18">
        <f t="shared" si="117"/>
        <v>35481.13167417662</v>
      </c>
    </row>
    <row r="329" spans="1:13" x14ac:dyDescent="0.25">
      <c r="A329" s="8">
        <v>326</v>
      </c>
      <c r="B329" s="8">
        <f t="shared" si="114"/>
        <v>58.967123287671235</v>
      </c>
      <c r="C329" s="8">
        <f t="shared" si="115"/>
        <v>33.947945205479449</v>
      </c>
      <c r="D329" s="8">
        <f t="shared" si="116"/>
        <v>31.109589041095891</v>
      </c>
      <c r="E329" s="5">
        <v>46266</v>
      </c>
      <c r="F329" s="2">
        <f t="shared" si="104"/>
        <v>206.97326809935913</v>
      </c>
      <c r="G329" s="2">
        <f t="shared" si="105"/>
        <v>916.72264625828029</v>
      </c>
      <c r="H329" s="12">
        <f t="shared" si="112"/>
        <v>2051.5871028093916</v>
      </c>
      <c r="I329" s="12">
        <f t="shared" si="111"/>
        <v>134335.59097208185</v>
      </c>
      <c r="J329" s="2">
        <f t="shared" si="113"/>
        <v>34564.409027918344</v>
      </c>
      <c r="M329" s="18">
        <f t="shared" si="117"/>
        <v>34564.409027918344</v>
      </c>
    </row>
    <row r="330" spans="1:13" x14ac:dyDescent="0.25">
      <c r="A330" s="8">
        <v>327</v>
      </c>
      <c r="B330" s="8">
        <f t="shared" si="114"/>
        <v>59.049315068493151</v>
      </c>
      <c r="C330" s="8">
        <f t="shared" si="115"/>
        <v>34.030136986301372</v>
      </c>
      <c r="D330" s="8">
        <f t="shared" si="116"/>
        <v>31.19178082191781</v>
      </c>
      <c r="E330" s="5">
        <v>46296</v>
      </c>
      <c r="F330" s="2">
        <f t="shared" si="104"/>
        <v>201.62571932952036</v>
      </c>
      <c r="G330" s="2">
        <f t="shared" si="105"/>
        <v>922.07019502811897</v>
      </c>
      <c r="H330" s="12">
        <f t="shared" si="112"/>
        <v>2253.2128221389121</v>
      </c>
      <c r="I330" s="12">
        <f t="shared" si="111"/>
        <v>135257.66116710997</v>
      </c>
      <c r="J330" s="2">
        <f t="shared" si="113"/>
        <v>33642.338832890222</v>
      </c>
      <c r="M330" s="18">
        <f t="shared" si="117"/>
        <v>33642.338832890222</v>
      </c>
    </row>
    <row r="331" spans="1:13" x14ac:dyDescent="0.25">
      <c r="A331" s="8">
        <v>328</v>
      </c>
      <c r="B331" s="8">
        <f t="shared" si="114"/>
        <v>59.134246575342466</v>
      </c>
      <c r="C331" s="8">
        <f t="shared" si="115"/>
        <v>34.115068493150687</v>
      </c>
      <c r="D331" s="8">
        <f t="shared" si="116"/>
        <v>31.276712328767122</v>
      </c>
      <c r="E331" s="5">
        <v>46327</v>
      </c>
      <c r="F331" s="2">
        <f t="shared" si="104"/>
        <v>196.24697652518984</v>
      </c>
      <c r="G331" s="2">
        <f t="shared" si="105"/>
        <v>927.44893783244947</v>
      </c>
      <c r="H331" s="12">
        <f t="shared" si="112"/>
        <v>2449.459798664102</v>
      </c>
      <c r="I331" s="12">
        <f t="shared" si="111"/>
        <v>136185.1101049424</v>
      </c>
      <c r="J331" s="2">
        <f t="shared" si="113"/>
        <v>32714.889895057771</v>
      </c>
      <c r="M331" s="18">
        <f t="shared" si="117"/>
        <v>32714.889895057771</v>
      </c>
    </row>
    <row r="332" spans="1:13" x14ac:dyDescent="0.25">
      <c r="A332" s="8">
        <v>329</v>
      </c>
      <c r="B332" s="8">
        <f t="shared" si="114"/>
        <v>59.216438356164382</v>
      </c>
      <c r="C332" s="8">
        <f t="shared" si="115"/>
        <v>34.197260273972603</v>
      </c>
      <c r="D332" s="8">
        <f t="shared" si="116"/>
        <v>31.358904109589041</v>
      </c>
      <c r="E332" s="5">
        <v>46357</v>
      </c>
      <c r="F332" s="2">
        <f t="shared" si="104"/>
        <v>190.83685772116763</v>
      </c>
      <c r="G332" s="2">
        <f t="shared" si="105"/>
        <v>932.85905663647168</v>
      </c>
      <c r="H332" s="12">
        <f>H331+F332</f>
        <v>2640.2966563852697</v>
      </c>
      <c r="I332" s="12">
        <f t="shared" si="111"/>
        <v>137117.96916157886</v>
      </c>
      <c r="J332" s="2">
        <f t="shared" si="113"/>
        <v>31782.030838421299</v>
      </c>
      <c r="M332" s="18">
        <f t="shared" si="117"/>
        <v>31782.030838421299</v>
      </c>
    </row>
    <row r="333" spans="1:13" x14ac:dyDescent="0.25">
      <c r="A333" s="8">
        <v>330</v>
      </c>
      <c r="B333" s="8">
        <f t="shared" si="114"/>
        <v>59.301369863013697</v>
      </c>
      <c r="C333" s="8">
        <f t="shared" si="115"/>
        <v>34.282191780821918</v>
      </c>
      <c r="D333" s="8">
        <f t="shared" si="116"/>
        <v>31.443835616438356</v>
      </c>
      <c r="E333" s="5">
        <v>46388</v>
      </c>
      <c r="F333" s="2">
        <f t="shared" si="104"/>
        <v>185.39517989078692</v>
      </c>
      <c r="G333" s="2">
        <f t="shared" si="105"/>
        <v>938.30073446685242</v>
      </c>
      <c r="H333" s="12">
        <f>F333</f>
        <v>185.39517989078692</v>
      </c>
      <c r="I333" s="12">
        <f t="shared" si="111"/>
        <v>138056.26989604571</v>
      </c>
      <c r="J333" s="2">
        <f t="shared" si="113"/>
        <v>30843.730103954447</v>
      </c>
      <c r="M333" s="18">
        <f t="shared" si="117"/>
        <v>30843.730103954447</v>
      </c>
    </row>
    <row r="334" spans="1:13" x14ac:dyDescent="0.25">
      <c r="A334" s="8">
        <v>331</v>
      </c>
      <c r="B334" s="8">
        <f t="shared" si="114"/>
        <v>59.386301369863013</v>
      </c>
      <c r="C334" s="8">
        <f t="shared" si="115"/>
        <v>34.367123287671234</v>
      </c>
      <c r="D334" s="8">
        <f t="shared" si="116"/>
        <v>31.528767123287672</v>
      </c>
      <c r="E334" s="5">
        <v>46419</v>
      </c>
      <c r="F334" s="2">
        <f t="shared" si="104"/>
        <v>179.92175893973015</v>
      </c>
      <c r="G334" s="2">
        <f t="shared" si="105"/>
        <v>943.77415541790924</v>
      </c>
      <c r="H334" s="12">
        <f t="shared" ref="H334:H343" si="118">H333+F334</f>
        <v>365.31693883051707</v>
      </c>
      <c r="I334" s="12">
        <f t="shared" si="111"/>
        <v>139000.04405146363</v>
      </c>
      <c r="J334" s="2">
        <f t="shared" si="113"/>
        <v>29899.955948536539</v>
      </c>
      <c r="M334" s="18">
        <f t="shared" si="117"/>
        <v>29899.955948536539</v>
      </c>
    </row>
    <row r="335" spans="1:13" x14ac:dyDescent="0.25">
      <c r="A335" s="8">
        <v>332</v>
      </c>
      <c r="B335" s="8">
        <f t="shared" si="114"/>
        <v>59.463013698630135</v>
      </c>
      <c r="C335" s="8">
        <f t="shared" si="115"/>
        <v>34.443835616438356</v>
      </c>
      <c r="D335" s="8">
        <f t="shared" si="116"/>
        <v>31.605479452054794</v>
      </c>
      <c r="E335" s="5">
        <v>46447</v>
      </c>
      <c r="F335" s="2">
        <f t="shared" si="104"/>
        <v>174.41640969979363</v>
      </c>
      <c r="G335" s="2">
        <f t="shared" si="105"/>
        <v>949.27950465784579</v>
      </c>
      <c r="H335" s="12">
        <f t="shared" si="118"/>
        <v>539.73334853031065</v>
      </c>
      <c r="I335" s="12">
        <f t="shared" si="111"/>
        <v>139949.32355612147</v>
      </c>
      <c r="J335" s="2">
        <f t="shared" si="113"/>
        <v>28950.676443878692</v>
      </c>
      <c r="M335" s="18">
        <f t="shared" si="117"/>
        <v>28950.676443878692</v>
      </c>
    </row>
    <row r="336" spans="1:13" x14ac:dyDescent="0.25">
      <c r="A336" s="8">
        <v>333</v>
      </c>
      <c r="B336" s="8">
        <f t="shared" si="114"/>
        <v>59.547945205479451</v>
      </c>
      <c r="C336" s="8">
        <f t="shared" si="115"/>
        <v>34.528767123287672</v>
      </c>
      <c r="D336" s="8">
        <f t="shared" si="116"/>
        <v>31.69041095890411</v>
      </c>
      <c r="E336" s="5">
        <v>46478</v>
      </c>
      <c r="F336" s="2">
        <f t="shared" si="104"/>
        <v>168.87894592262222</v>
      </c>
      <c r="G336" s="2">
        <f t="shared" si="105"/>
        <v>954.81696843501709</v>
      </c>
      <c r="H336" s="12">
        <f t="shared" si="118"/>
        <v>708.61229445293293</v>
      </c>
      <c r="I336" s="12">
        <f t="shared" ref="I336:I351" si="119">I335+G336</f>
        <v>140904.14052455648</v>
      </c>
      <c r="J336" s="2">
        <f t="shared" si="113"/>
        <v>27995.859475443674</v>
      </c>
      <c r="M336" s="18">
        <f t="shared" si="117"/>
        <v>27995.859475443674</v>
      </c>
    </row>
    <row r="337" spans="1:13" x14ac:dyDescent="0.25">
      <c r="A337" s="8">
        <v>334</v>
      </c>
      <c r="B337" s="8">
        <f t="shared" si="114"/>
        <v>59.630136986301373</v>
      </c>
      <c r="C337" s="8">
        <f t="shared" si="115"/>
        <v>34.610958904109587</v>
      </c>
      <c r="D337" s="8">
        <f t="shared" si="116"/>
        <v>31.772602739726029</v>
      </c>
      <c r="E337" s="5">
        <v>46508</v>
      </c>
      <c r="F337" s="2">
        <f t="shared" si="104"/>
        <v>163.30918027341832</v>
      </c>
      <c r="G337" s="2">
        <f t="shared" si="105"/>
        <v>960.38673408422108</v>
      </c>
      <c r="H337" s="12">
        <f t="shared" si="118"/>
        <v>871.92147472635122</v>
      </c>
      <c r="I337" s="12">
        <f t="shared" si="119"/>
        <v>141864.52725864071</v>
      </c>
      <c r="J337" s="2">
        <f t="shared" si="113"/>
        <v>27035.472741359452</v>
      </c>
      <c r="M337" s="18">
        <f t="shared" si="117"/>
        <v>27035.472741359452</v>
      </c>
    </row>
    <row r="338" spans="1:13" x14ac:dyDescent="0.25">
      <c r="A338" s="8">
        <v>335</v>
      </c>
      <c r="B338" s="8">
        <f t="shared" si="114"/>
        <v>59.715068493150682</v>
      </c>
      <c r="C338" s="8">
        <f t="shared" si="115"/>
        <v>34.695890410958903</v>
      </c>
      <c r="D338" s="8">
        <f t="shared" si="116"/>
        <v>31.857534246575341</v>
      </c>
      <c r="E338" s="5">
        <v>46539</v>
      </c>
      <c r="F338" s="2">
        <f t="shared" si="104"/>
        <v>157.70692432459367</v>
      </c>
      <c r="G338" s="2">
        <f t="shared" si="105"/>
        <v>965.98899003304564</v>
      </c>
      <c r="H338" s="12">
        <f t="shared" si="118"/>
        <v>1029.6283990509448</v>
      </c>
      <c r="I338" s="12">
        <f t="shared" si="119"/>
        <v>142830.51624867375</v>
      </c>
      <c r="J338" s="2">
        <f t="shared" si="113"/>
        <v>26069.483751326406</v>
      </c>
      <c r="M338" s="18">
        <f t="shared" si="117"/>
        <v>26069.483751326406</v>
      </c>
    </row>
    <row r="339" spans="1:13" x14ac:dyDescent="0.25">
      <c r="A339" s="8">
        <v>336</v>
      </c>
      <c r="B339" s="8">
        <f t="shared" si="114"/>
        <v>59.797260273972604</v>
      </c>
      <c r="C339" s="8">
        <f t="shared" si="115"/>
        <v>34.778082191780825</v>
      </c>
      <c r="D339" s="8">
        <f t="shared" si="116"/>
        <v>31.93972602739726</v>
      </c>
      <c r="E339" s="5">
        <v>46569</v>
      </c>
      <c r="F339" s="2">
        <f t="shared" si="104"/>
        <v>152.07198854940091</v>
      </c>
      <c r="G339" s="2">
        <f t="shared" si="105"/>
        <v>971.62392580823848</v>
      </c>
      <c r="H339" s="12">
        <f t="shared" si="118"/>
        <v>1181.7003876003457</v>
      </c>
      <c r="I339" s="12">
        <f t="shared" si="119"/>
        <v>143802.14017448199</v>
      </c>
      <c r="J339" s="2">
        <f t="shared" si="113"/>
        <v>25097.859825518168</v>
      </c>
      <c r="M339" s="18">
        <f t="shared" si="117"/>
        <v>25097.859825518168</v>
      </c>
    </row>
    <row r="340" spans="1:13" x14ac:dyDescent="0.25">
      <c r="A340" s="8">
        <v>337</v>
      </c>
      <c r="B340" s="8">
        <f t="shared" si="114"/>
        <v>59.88219178082192</v>
      </c>
      <c r="C340" s="8">
        <f t="shared" si="115"/>
        <v>34.863013698630134</v>
      </c>
      <c r="D340" s="8">
        <f t="shared" si="116"/>
        <v>32.024657534246572</v>
      </c>
      <c r="E340" s="5">
        <v>46600</v>
      </c>
      <c r="F340" s="2">
        <f t="shared" si="104"/>
        <v>146.40418231551885</v>
      </c>
      <c r="G340" s="2">
        <f t="shared" si="105"/>
        <v>977.29173204212054</v>
      </c>
      <c r="H340" s="12">
        <f t="shared" si="118"/>
        <v>1328.1045699158647</v>
      </c>
      <c r="I340" s="12">
        <f t="shared" si="119"/>
        <v>144779.43190652411</v>
      </c>
      <c r="J340" s="2">
        <f t="shared" ref="J340:J355" si="120">J339-G340</f>
        <v>24120.568093476046</v>
      </c>
      <c r="M340" s="18">
        <f t="shared" si="117"/>
        <v>24120.568093476046</v>
      </c>
    </row>
    <row r="341" spans="1:13" x14ac:dyDescent="0.25">
      <c r="A341" s="8">
        <v>338</v>
      </c>
      <c r="B341" s="8">
        <f t="shared" si="114"/>
        <v>59.967123287671235</v>
      </c>
      <c r="C341" s="8">
        <f t="shared" si="115"/>
        <v>34.947945205479449</v>
      </c>
      <c r="D341" s="8">
        <f t="shared" si="116"/>
        <v>32.109589041095887</v>
      </c>
      <c r="E341" s="5">
        <v>46631</v>
      </c>
      <c r="F341" s="2">
        <f t="shared" si="104"/>
        <v>140.70331387860662</v>
      </c>
      <c r="G341" s="2">
        <f t="shared" si="105"/>
        <v>982.99260047903272</v>
      </c>
      <c r="H341" s="12">
        <f t="shared" si="118"/>
        <v>1468.8078837944713</v>
      </c>
      <c r="I341" s="12">
        <f t="shared" si="119"/>
        <v>145762.42450700316</v>
      </c>
      <c r="J341" s="2">
        <f t="shared" si="120"/>
        <v>23137.575492997013</v>
      </c>
      <c r="M341" s="18">
        <f t="shared" si="117"/>
        <v>23137.575492997013</v>
      </c>
    </row>
    <row r="342" spans="1:13" x14ac:dyDescent="0.25">
      <c r="A342" s="8">
        <v>339</v>
      </c>
      <c r="B342" s="8">
        <f t="shared" si="114"/>
        <v>60.049315068493151</v>
      </c>
      <c r="C342" s="8">
        <f t="shared" si="115"/>
        <v>35.030136986301372</v>
      </c>
      <c r="D342" s="8">
        <f t="shared" si="116"/>
        <v>32.19178082191781</v>
      </c>
      <c r="E342" s="5">
        <v>46661</v>
      </c>
      <c r="F342" s="2">
        <f t="shared" si="104"/>
        <v>134.96919037581151</v>
      </c>
      <c r="G342" s="2">
        <f t="shared" si="105"/>
        <v>988.72672398182783</v>
      </c>
      <c r="H342" s="12">
        <f t="shared" si="118"/>
        <v>1603.7770741702827</v>
      </c>
      <c r="I342" s="12">
        <f t="shared" si="119"/>
        <v>146751.15123098498</v>
      </c>
      <c r="J342" s="2">
        <f t="shared" si="120"/>
        <v>22148.848769015185</v>
      </c>
      <c r="M342" s="18">
        <f t="shared" ref="M342:M357" si="121">M341-G342-L342</f>
        <v>22148.848769015185</v>
      </c>
    </row>
    <row r="343" spans="1:13" x14ac:dyDescent="0.25">
      <c r="A343" s="8">
        <v>340</v>
      </c>
      <c r="B343" s="8">
        <f t="shared" si="114"/>
        <v>60.134246575342466</v>
      </c>
      <c r="C343" s="8">
        <f t="shared" si="115"/>
        <v>35.115068493150687</v>
      </c>
      <c r="D343" s="8">
        <f t="shared" si="116"/>
        <v>32.276712328767125</v>
      </c>
      <c r="E343" s="5">
        <v>46692</v>
      </c>
      <c r="F343" s="2">
        <f t="shared" si="104"/>
        <v>129.20161781925242</v>
      </c>
      <c r="G343" s="2">
        <f t="shared" si="105"/>
        <v>994.49429653838695</v>
      </c>
      <c r="H343" s="12">
        <f t="shared" si="118"/>
        <v>1732.978691989535</v>
      </c>
      <c r="I343" s="12">
        <f t="shared" si="119"/>
        <v>147745.64552752336</v>
      </c>
      <c r="J343" s="2">
        <f t="shared" si="120"/>
        <v>21154.3544724768</v>
      </c>
      <c r="M343" s="18">
        <f t="shared" si="121"/>
        <v>21154.3544724768</v>
      </c>
    </row>
    <row r="344" spans="1:13" x14ac:dyDescent="0.25">
      <c r="A344" s="8">
        <v>341</v>
      </c>
      <c r="B344" s="8">
        <f t="shared" si="114"/>
        <v>60.216438356164382</v>
      </c>
      <c r="C344" s="8">
        <f t="shared" si="115"/>
        <v>35.197260273972603</v>
      </c>
      <c r="D344" s="8">
        <f t="shared" si="116"/>
        <v>32.358904109589041</v>
      </c>
      <c r="E344" s="5">
        <v>46722</v>
      </c>
      <c r="F344" s="2">
        <f t="shared" si="104"/>
        <v>123.40040108944504</v>
      </c>
      <c r="G344" s="2">
        <f t="shared" si="105"/>
        <v>1000.2955132681943</v>
      </c>
      <c r="H344" s="12">
        <f>H343+F344</f>
        <v>1856.3790930789801</v>
      </c>
      <c r="I344" s="12">
        <f t="shared" si="119"/>
        <v>148745.94104079154</v>
      </c>
      <c r="J344" s="2">
        <f t="shared" si="120"/>
        <v>20154.058959208607</v>
      </c>
      <c r="M344" s="18">
        <f t="shared" si="121"/>
        <v>20154.058959208607</v>
      </c>
    </row>
    <row r="345" spans="1:13" x14ac:dyDescent="0.25">
      <c r="A345" s="8">
        <v>342</v>
      </c>
      <c r="B345" s="8">
        <f t="shared" si="114"/>
        <v>60.301369863013697</v>
      </c>
      <c r="C345" s="8">
        <f t="shared" si="115"/>
        <v>35.282191780821918</v>
      </c>
      <c r="D345" s="8">
        <f t="shared" si="116"/>
        <v>32.443835616438356</v>
      </c>
      <c r="E345" s="5">
        <v>46753</v>
      </c>
      <c r="F345" s="2">
        <f t="shared" si="104"/>
        <v>117.56534392871312</v>
      </c>
      <c r="G345" s="2">
        <f t="shared" si="105"/>
        <v>1006.1305704289263</v>
      </c>
      <c r="H345" s="12">
        <f>F345</f>
        <v>117.56534392871312</v>
      </c>
      <c r="I345" s="12">
        <f t="shared" si="119"/>
        <v>149752.07161122048</v>
      </c>
      <c r="J345" s="2">
        <f t="shared" si="120"/>
        <v>19147.928388779681</v>
      </c>
      <c r="M345" s="18">
        <f t="shared" si="121"/>
        <v>19147.928388779681</v>
      </c>
    </row>
    <row r="346" spans="1:13" x14ac:dyDescent="0.25">
      <c r="A346" s="8">
        <v>343</v>
      </c>
      <c r="B346" s="8">
        <f t="shared" si="114"/>
        <v>60.386301369863013</v>
      </c>
      <c r="C346" s="8">
        <f t="shared" si="115"/>
        <v>35.367123287671234</v>
      </c>
      <c r="D346" s="8">
        <f t="shared" si="116"/>
        <v>32.528767123287672</v>
      </c>
      <c r="E346" s="5">
        <v>46784</v>
      </c>
      <c r="F346" s="2">
        <f t="shared" si="104"/>
        <v>111.69624893454447</v>
      </c>
      <c r="G346" s="2">
        <f t="shared" si="105"/>
        <v>1011.9996654230949</v>
      </c>
      <c r="H346" s="12">
        <f t="shared" ref="H346:H355" si="122">H345+F346</f>
        <v>229.26159286325759</v>
      </c>
      <c r="I346" s="12">
        <f t="shared" si="119"/>
        <v>150764.07127664358</v>
      </c>
      <c r="J346" s="2">
        <f t="shared" si="120"/>
        <v>18135.928723356585</v>
      </c>
      <c r="M346" s="18">
        <f t="shared" si="121"/>
        <v>18135.928723356585</v>
      </c>
    </row>
    <row r="347" spans="1:13" x14ac:dyDescent="0.25">
      <c r="A347" s="8">
        <v>344</v>
      </c>
      <c r="B347" s="8">
        <f t="shared" si="114"/>
        <v>60.465753424657535</v>
      </c>
      <c r="C347" s="8">
        <f t="shared" si="115"/>
        <v>35.446575342465756</v>
      </c>
      <c r="D347" s="8">
        <f t="shared" si="116"/>
        <v>32.608219178082194</v>
      </c>
      <c r="E347" s="5">
        <v>46813</v>
      </c>
      <c r="F347" s="2">
        <f t="shared" si="104"/>
        <v>105.79291755290994</v>
      </c>
      <c r="G347" s="2">
        <f t="shared" si="105"/>
        <v>1017.9029968047295</v>
      </c>
      <c r="H347" s="12">
        <f t="shared" si="122"/>
        <v>335.05451041616755</v>
      </c>
      <c r="I347" s="12">
        <f t="shared" si="119"/>
        <v>151781.97427344832</v>
      </c>
      <c r="J347" s="2">
        <f t="shared" si="120"/>
        <v>17118.025726551856</v>
      </c>
      <c r="M347" s="18">
        <f t="shared" si="121"/>
        <v>17118.025726551856</v>
      </c>
    </row>
    <row r="348" spans="1:13" x14ac:dyDescent="0.25">
      <c r="A348" s="8">
        <v>345</v>
      </c>
      <c r="B348" s="8">
        <f t="shared" si="114"/>
        <v>60.550684931506851</v>
      </c>
      <c r="C348" s="8">
        <f t="shared" si="115"/>
        <v>35.531506849315072</v>
      </c>
      <c r="D348" s="8">
        <f t="shared" si="116"/>
        <v>32.69315068493151</v>
      </c>
      <c r="E348" s="5">
        <v>46844</v>
      </c>
      <c r="F348" s="2">
        <f t="shared" si="104"/>
        <v>99.855150071548607</v>
      </c>
      <c r="G348" s="2">
        <f t="shared" si="105"/>
        <v>1023.8407642860908</v>
      </c>
      <c r="H348" s="12">
        <f t="shared" si="122"/>
        <v>434.90966048771617</v>
      </c>
      <c r="I348" s="12">
        <f t="shared" si="119"/>
        <v>152805.8150377344</v>
      </c>
      <c r="J348" s="2">
        <f t="shared" si="120"/>
        <v>16094.184962265765</v>
      </c>
      <c r="M348" s="18">
        <f t="shared" si="121"/>
        <v>16094.184962265765</v>
      </c>
    </row>
    <row r="349" spans="1:13" x14ac:dyDescent="0.25">
      <c r="A349" s="8">
        <v>346</v>
      </c>
      <c r="B349" s="8">
        <f t="shared" si="114"/>
        <v>60.632876712328766</v>
      </c>
      <c r="C349" s="8">
        <f t="shared" si="115"/>
        <v>35.613698630136987</v>
      </c>
      <c r="D349" s="8">
        <f t="shared" si="116"/>
        <v>32.775342465753425</v>
      </c>
      <c r="E349" s="5">
        <v>46874</v>
      </c>
      <c r="F349" s="2">
        <f t="shared" si="104"/>
        <v>93.882745613213629</v>
      </c>
      <c r="G349" s="2">
        <f t="shared" si="105"/>
        <v>1029.8131687444256</v>
      </c>
      <c r="H349" s="12">
        <f t="shared" si="122"/>
        <v>528.79240610092984</v>
      </c>
      <c r="I349" s="12">
        <f t="shared" si="119"/>
        <v>153835.62820647884</v>
      </c>
      <c r="J349" s="2">
        <f t="shared" si="120"/>
        <v>15064.371793521339</v>
      </c>
      <c r="M349" s="18">
        <f t="shared" si="121"/>
        <v>15064.371793521339</v>
      </c>
    </row>
    <row r="350" spans="1:13" x14ac:dyDescent="0.25">
      <c r="A350" s="8">
        <v>347</v>
      </c>
      <c r="B350" s="8">
        <f t="shared" si="114"/>
        <v>60.717808219178082</v>
      </c>
      <c r="C350" s="8">
        <f t="shared" si="115"/>
        <v>35.698630136986303</v>
      </c>
      <c r="D350" s="8">
        <f t="shared" si="116"/>
        <v>32.860273972602741</v>
      </c>
      <c r="E350" s="5">
        <v>46905</v>
      </c>
      <c r="F350" s="2">
        <f t="shared" si="104"/>
        <v>87.87550212887038</v>
      </c>
      <c r="G350" s="2">
        <f t="shared" si="105"/>
        <v>1035.8204122287689</v>
      </c>
      <c r="H350" s="12">
        <f t="shared" si="122"/>
        <v>616.66790822980022</v>
      </c>
      <c r="I350" s="12">
        <f t="shared" si="119"/>
        <v>154871.4486187076</v>
      </c>
      <c r="J350" s="2">
        <f t="shared" si="120"/>
        <v>14028.551381292571</v>
      </c>
      <c r="M350" s="18">
        <f t="shared" si="121"/>
        <v>14028.551381292571</v>
      </c>
    </row>
    <row r="351" spans="1:13" x14ac:dyDescent="0.25">
      <c r="A351" s="8">
        <v>348</v>
      </c>
      <c r="B351" s="8">
        <f t="shared" si="114"/>
        <v>60.8</v>
      </c>
      <c r="C351" s="8">
        <f t="shared" si="115"/>
        <v>35.780821917808218</v>
      </c>
      <c r="D351" s="8">
        <f t="shared" si="116"/>
        <v>32.942465753424656</v>
      </c>
      <c r="E351" s="5">
        <v>46935</v>
      </c>
      <c r="F351" s="2">
        <f t="shared" si="104"/>
        <v>81.833216390868969</v>
      </c>
      <c r="G351" s="2">
        <f t="shared" si="105"/>
        <v>1041.8626979667704</v>
      </c>
      <c r="H351" s="12">
        <f t="shared" si="122"/>
        <v>698.5011246206692</v>
      </c>
      <c r="I351" s="12">
        <f t="shared" si="119"/>
        <v>155913.31131667437</v>
      </c>
      <c r="J351" s="2">
        <f t="shared" si="120"/>
        <v>12986.688683325801</v>
      </c>
      <c r="M351" s="18">
        <f t="shared" si="121"/>
        <v>12986.688683325801</v>
      </c>
    </row>
    <row r="352" spans="1:13" x14ac:dyDescent="0.25">
      <c r="A352" s="8">
        <v>349</v>
      </c>
      <c r="B352" s="8">
        <f t="shared" si="114"/>
        <v>60.884931506849313</v>
      </c>
      <c r="C352" s="8">
        <f t="shared" si="115"/>
        <v>35.865753424657534</v>
      </c>
      <c r="D352" s="8">
        <f t="shared" si="116"/>
        <v>33.027397260273972</v>
      </c>
      <c r="E352" s="5">
        <v>46966</v>
      </c>
      <c r="F352" s="2">
        <f t="shared" si="104"/>
        <v>75.75568398606363</v>
      </c>
      <c r="G352" s="2">
        <f t="shared" si="105"/>
        <v>1047.9402303715758</v>
      </c>
      <c r="H352" s="12">
        <f t="shared" si="122"/>
        <v>774.25680860673287</v>
      </c>
      <c r="I352" s="12">
        <f t="shared" ref="I352:I363" si="123">I351+G352</f>
        <v>156961.25154704595</v>
      </c>
      <c r="J352" s="2">
        <f t="shared" si="120"/>
        <v>11938.748452954225</v>
      </c>
      <c r="M352" s="18">
        <f t="shared" si="121"/>
        <v>11938.748452954225</v>
      </c>
    </row>
    <row r="353" spans="1:13" x14ac:dyDescent="0.25">
      <c r="A353" s="8">
        <v>350</v>
      </c>
      <c r="B353" s="8">
        <f t="shared" si="114"/>
        <v>60.969863013698628</v>
      </c>
      <c r="C353" s="8">
        <f t="shared" si="115"/>
        <v>35.950684931506849</v>
      </c>
      <c r="D353" s="8">
        <f t="shared" si="116"/>
        <v>33.112328767123287</v>
      </c>
      <c r="E353" s="5">
        <v>46997</v>
      </c>
      <c r="F353" s="2">
        <f t="shared" si="104"/>
        <v>69.642699308894223</v>
      </c>
      <c r="G353" s="2">
        <f t="shared" si="105"/>
        <v>1054.0532150487452</v>
      </c>
      <c r="H353" s="12">
        <f t="shared" si="122"/>
        <v>843.89950791562705</v>
      </c>
      <c r="I353" s="12">
        <f t="shared" si="123"/>
        <v>158015.30476209469</v>
      </c>
      <c r="J353" s="2">
        <f t="shared" si="120"/>
        <v>10884.69523790548</v>
      </c>
      <c r="M353" s="18">
        <f t="shared" si="121"/>
        <v>10884.69523790548</v>
      </c>
    </row>
    <row r="354" spans="1:13" x14ac:dyDescent="0.25">
      <c r="A354" s="8">
        <v>351</v>
      </c>
      <c r="B354" s="8">
        <f t="shared" si="114"/>
        <v>61.052054794520551</v>
      </c>
      <c r="C354" s="8">
        <f t="shared" si="115"/>
        <v>36.032876712328765</v>
      </c>
      <c r="D354" s="8">
        <f t="shared" si="116"/>
        <v>33.194520547945203</v>
      </c>
      <c r="E354" s="5">
        <v>47027</v>
      </c>
      <c r="F354" s="2">
        <f t="shared" si="104"/>
        <v>63.49405555444595</v>
      </c>
      <c r="G354" s="2">
        <f t="shared" si="105"/>
        <v>1060.2018588031933</v>
      </c>
      <c r="H354" s="12">
        <f t="shared" si="122"/>
        <v>907.39356347007299</v>
      </c>
      <c r="I354" s="12">
        <f t="shared" si="123"/>
        <v>159075.50662089788</v>
      </c>
      <c r="J354" s="2">
        <f t="shared" si="120"/>
        <v>9824.4933791022868</v>
      </c>
      <c r="M354" s="18">
        <f t="shared" si="121"/>
        <v>9824.4933791022868</v>
      </c>
    </row>
    <row r="355" spans="1:13" x14ac:dyDescent="0.25">
      <c r="A355" s="8">
        <v>352</v>
      </c>
      <c r="B355" s="8">
        <f t="shared" si="114"/>
        <v>61.136986301369866</v>
      </c>
      <c r="C355" s="8">
        <f t="shared" si="115"/>
        <v>36.11780821917808</v>
      </c>
      <c r="D355" s="8">
        <f t="shared" si="116"/>
        <v>33.279452054794518</v>
      </c>
      <c r="E355" s="5">
        <v>47058</v>
      </c>
      <c r="F355" s="2">
        <f t="shared" si="104"/>
        <v>57.309544711426135</v>
      </c>
      <c r="G355" s="2">
        <f t="shared" si="105"/>
        <v>1066.3863696462133</v>
      </c>
      <c r="H355" s="12">
        <f t="shared" si="122"/>
        <v>964.70310818149915</v>
      </c>
      <c r="I355" s="12">
        <f t="shared" si="123"/>
        <v>160141.89299054409</v>
      </c>
      <c r="J355" s="2">
        <f t="shared" si="120"/>
        <v>8758.1070094560728</v>
      </c>
      <c r="M355" s="18">
        <f t="shared" si="121"/>
        <v>8758.1070094560728</v>
      </c>
    </row>
    <row r="356" spans="1:13" x14ac:dyDescent="0.25">
      <c r="A356" s="8">
        <v>353</v>
      </c>
      <c r="B356" s="8">
        <f t="shared" si="114"/>
        <v>61.219178082191782</v>
      </c>
      <c r="C356" s="8">
        <f t="shared" si="115"/>
        <v>36.200000000000003</v>
      </c>
      <c r="D356" s="8">
        <f t="shared" si="116"/>
        <v>33.361643835616441</v>
      </c>
      <c r="E356" s="5">
        <v>47088</v>
      </c>
      <c r="F356" s="2">
        <f t="shared" si="104"/>
        <v>51.088957555156085</v>
      </c>
      <c r="G356" s="2">
        <f t="shared" si="105"/>
        <v>1072.6069568024832</v>
      </c>
      <c r="H356" s="12">
        <f>H355+F356</f>
        <v>1015.7920657366552</v>
      </c>
      <c r="I356" s="12">
        <f t="shared" si="123"/>
        <v>161214.49994734657</v>
      </c>
      <c r="J356" s="2">
        <f t="shared" ref="J356:J363" si="124">J355-G356</f>
        <v>7685.5000526535896</v>
      </c>
      <c r="M356" s="18">
        <f t="shared" si="121"/>
        <v>7685.5000526535896</v>
      </c>
    </row>
    <row r="357" spans="1:13" x14ac:dyDescent="0.25">
      <c r="A357" s="8">
        <v>354</v>
      </c>
      <c r="B357" s="8">
        <f t="shared" si="114"/>
        <v>61.304109589041097</v>
      </c>
      <c r="C357" s="8">
        <f t="shared" si="115"/>
        <v>36.284931506849318</v>
      </c>
      <c r="D357" s="8">
        <f t="shared" si="116"/>
        <v>33.446575342465756</v>
      </c>
      <c r="E357" s="5">
        <v>47119</v>
      </c>
      <c r="F357" s="2">
        <f t="shared" si="104"/>
        <v>44.83208364047595</v>
      </c>
      <c r="G357" s="2">
        <f t="shared" si="105"/>
        <v>1078.8638307171634</v>
      </c>
      <c r="H357" s="12">
        <f>F357</f>
        <v>44.83208364047595</v>
      </c>
      <c r="I357" s="12">
        <f t="shared" si="123"/>
        <v>162293.36377806374</v>
      </c>
      <c r="J357" s="2">
        <f t="shared" si="124"/>
        <v>6606.6362219364264</v>
      </c>
      <c r="M357" s="18">
        <f t="shared" si="121"/>
        <v>6606.6362219364264</v>
      </c>
    </row>
    <row r="358" spans="1:13" x14ac:dyDescent="0.25">
      <c r="A358" s="8">
        <v>355</v>
      </c>
      <c r="B358" s="8">
        <f t="shared" si="114"/>
        <v>61.389041095890413</v>
      </c>
      <c r="C358" s="8">
        <f t="shared" si="115"/>
        <v>36.369863013698627</v>
      </c>
      <c r="D358" s="8">
        <f t="shared" si="116"/>
        <v>33.531506849315072</v>
      </c>
      <c r="E358" s="5">
        <v>47150</v>
      </c>
      <c r="F358" s="2">
        <f t="shared" si="104"/>
        <v>38.538711294623795</v>
      </c>
      <c r="G358" s="2">
        <f t="shared" si="105"/>
        <v>1085.1572030630155</v>
      </c>
      <c r="H358" s="12">
        <f t="shared" ref="H358:H363" si="125">H357+F358</f>
        <v>83.370794935099752</v>
      </c>
      <c r="I358" s="12">
        <f t="shared" si="123"/>
        <v>163378.52098112676</v>
      </c>
      <c r="J358" s="2">
        <f t="shared" si="124"/>
        <v>5521.4790188734114</v>
      </c>
      <c r="M358" s="18">
        <f t="shared" ref="M358:M363" si="126">M357-G358-L358</f>
        <v>5521.4790188734114</v>
      </c>
    </row>
    <row r="359" spans="1:13" x14ac:dyDescent="0.25">
      <c r="A359" s="8">
        <v>356</v>
      </c>
      <c r="B359" s="8">
        <f t="shared" si="114"/>
        <v>61.465753424657535</v>
      </c>
      <c r="C359" s="8">
        <f t="shared" si="115"/>
        <v>36.446575342465756</v>
      </c>
      <c r="D359" s="8">
        <f t="shared" si="116"/>
        <v>33.608219178082194</v>
      </c>
      <c r="E359" s="5">
        <v>47178</v>
      </c>
      <c r="F359" s="2">
        <f t="shared" si="104"/>
        <v>32.208627610091547</v>
      </c>
      <c r="G359" s="2">
        <f t="shared" si="105"/>
        <v>1091.4872867475478</v>
      </c>
      <c r="H359" s="12">
        <f t="shared" si="125"/>
        <v>115.57942254519131</v>
      </c>
      <c r="I359" s="12">
        <f t="shared" si="123"/>
        <v>164470.00826787431</v>
      </c>
      <c r="J359" s="2">
        <f t="shared" si="124"/>
        <v>4429.9917321258636</v>
      </c>
      <c r="M359" s="18">
        <f t="shared" si="126"/>
        <v>4429.9917321258636</v>
      </c>
    </row>
    <row r="360" spans="1:13" x14ac:dyDescent="0.25">
      <c r="A360" s="8">
        <v>357</v>
      </c>
      <c r="B360" s="8">
        <f t="shared" si="114"/>
        <v>61.550684931506851</v>
      </c>
      <c r="C360" s="8">
        <f t="shared" si="115"/>
        <v>36.531506849315072</v>
      </c>
      <c r="D360" s="8">
        <f t="shared" si="116"/>
        <v>33.69315068493151</v>
      </c>
      <c r="E360" s="5">
        <v>47209</v>
      </c>
      <c r="F360" s="2">
        <f t="shared" si="104"/>
        <v>25.841618437396829</v>
      </c>
      <c r="G360" s="2">
        <f t="shared" si="105"/>
        <v>1097.8542959202425</v>
      </c>
      <c r="H360" s="12">
        <f t="shared" si="125"/>
        <v>141.42104098258812</v>
      </c>
      <c r="I360" s="12">
        <f t="shared" si="123"/>
        <v>165567.86256379454</v>
      </c>
      <c r="J360" s="2">
        <f t="shared" si="124"/>
        <v>3332.1374362056213</v>
      </c>
      <c r="M360" s="18">
        <f t="shared" si="126"/>
        <v>3332.1374362056213</v>
      </c>
    </row>
    <row r="361" spans="1:13" x14ac:dyDescent="0.25">
      <c r="A361" s="8">
        <v>358</v>
      </c>
      <c r="B361" s="8">
        <f t="shared" si="114"/>
        <v>61.632876712328766</v>
      </c>
      <c r="C361" s="8">
        <f t="shared" si="115"/>
        <v>36.613698630136987</v>
      </c>
      <c r="D361" s="8">
        <f t="shared" si="116"/>
        <v>33.775342465753425</v>
      </c>
      <c r="E361" s="5">
        <v>47239</v>
      </c>
      <c r="F361" s="2">
        <f>IPMT($F$1/12,A361,360,$J$3)*-1</f>
        <v>19.437468377862825</v>
      </c>
      <c r="G361" s="2">
        <f>PPMT($F$1/12,A361,360,$J$3)*-1</f>
        <v>1104.2584459797765</v>
      </c>
      <c r="H361" s="12">
        <f t="shared" si="125"/>
        <v>160.85850936045094</v>
      </c>
      <c r="I361" s="12">
        <f t="shared" si="123"/>
        <v>166672.1210097743</v>
      </c>
      <c r="J361" s="2">
        <f t="shared" si="124"/>
        <v>2227.878990225845</v>
      </c>
      <c r="M361" s="18">
        <f t="shared" si="126"/>
        <v>2227.878990225845</v>
      </c>
    </row>
    <row r="362" spans="1:13" x14ac:dyDescent="0.25">
      <c r="A362" s="8">
        <v>359</v>
      </c>
      <c r="B362" s="8">
        <f t="shared" si="114"/>
        <v>61.717808219178082</v>
      </c>
      <c r="C362" s="8">
        <f t="shared" si="115"/>
        <v>36.698630136986303</v>
      </c>
      <c r="D362" s="8">
        <f t="shared" si="116"/>
        <v>33.860273972602741</v>
      </c>
      <c r="E362" s="5">
        <v>47270</v>
      </c>
      <c r="F362" s="2">
        <f>IPMT($F$1/12,A362,360,$J$3)*-1</f>
        <v>12.995960776314023</v>
      </c>
      <c r="G362" s="2">
        <f>PPMT($F$1/12,A362,360,$J$3)*-1</f>
        <v>1110.6999535813254</v>
      </c>
      <c r="H362" s="12">
        <f t="shared" si="125"/>
        <v>173.85447013676497</v>
      </c>
      <c r="I362" s="12">
        <f t="shared" si="123"/>
        <v>167782.82096335563</v>
      </c>
      <c r="J362" s="2">
        <f t="shared" si="124"/>
        <v>1117.1790366445196</v>
      </c>
      <c r="M362" s="18">
        <f t="shared" si="126"/>
        <v>1117.1790366445196</v>
      </c>
    </row>
    <row r="363" spans="1:13" x14ac:dyDescent="0.25">
      <c r="A363" s="8">
        <v>360</v>
      </c>
      <c r="B363" s="8">
        <f t="shared" si="114"/>
        <v>61.8</v>
      </c>
      <c r="C363" s="8">
        <f t="shared" si="115"/>
        <v>36.780821917808218</v>
      </c>
      <c r="D363" s="8">
        <f t="shared" si="116"/>
        <v>33.942465753424656</v>
      </c>
      <c r="E363" s="5">
        <v>47300</v>
      </c>
      <c r="F363" s="2">
        <f>IPMT($F$1/12,A363,360,$J$3)*-1</f>
        <v>6.5168777137542691</v>
      </c>
      <c r="G363" s="2">
        <f>PPMT($F$1/12,A363,360,$J$3)*-1</f>
        <v>1117.1790366438852</v>
      </c>
      <c r="H363" s="12">
        <f t="shared" si="125"/>
        <v>180.37134785051924</v>
      </c>
      <c r="I363" s="12">
        <f t="shared" si="123"/>
        <v>168899.99999999951</v>
      </c>
      <c r="J363" s="2">
        <f t="shared" si="124"/>
        <v>6.3437255448661745E-10</v>
      </c>
      <c r="M363" s="18">
        <f t="shared" si="126"/>
        <v>6.3437255448661745E-10</v>
      </c>
    </row>
    <row r="364" spans="1:13" x14ac:dyDescent="0.25">
      <c r="H364" s="12"/>
    </row>
    <row r="365" spans="1:13" x14ac:dyDescent="0.25">
      <c r="H365" s="12"/>
    </row>
    <row r="366" spans="1:13" x14ac:dyDescent="0.25">
      <c r="H366" s="12"/>
    </row>
    <row r="367" spans="1:13" x14ac:dyDescent="0.25">
      <c r="H367" s="12"/>
    </row>
    <row r="368" spans="1:13" x14ac:dyDescent="0.25">
      <c r="H368" s="12"/>
    </row>
  </sheetData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1999-02-05T22:20:48Z</dcterms:created>
  <dcterms:modified xsi:type="dcterms:W3CDTF">2023-09-10T14:57:53Z</dcterms:modified>
</cp:coreProperties>
</file>