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816" windowWidth="12120" windowHeight="6768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Co 34V" sheetId="34" state="hidden" r:id="rId5"/>
    <sheet name="ICFeb correction" sheetId="29" state="hidden" r:id="rId6"/>
    <sheet name="ICAprest" sheetId="27" state="hidden" r:id="rId7"/>
    <sheet name="Additional Inv for CC to Corp" sheetId="40" state="hidden" r:id="rId8"/>
  </sheets>
  <externalReferences>
    <externalReference r:id="rId9"/>
    <externalReference r:id="rId10"/>
    <externalReference r:id="rId11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Invoice!$A$1:$C$18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>Main.SAPF4Help()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4" i="1"/>
  <c r="C16" i="1"/>
  <c r="E12" i="52"/>
  <c r="E39" i="52"/>
  <c r="E46" i="52"/>
  <c r="E49" i="52"/>
  <c r="E50" i="52"/>
  <c r="E56" i="52"/>
  <c r="E73" i="52"/>
  <c r="E75" i="52"/>
  <c r="E78" i="52"/>
  <c r="E81" i="52"/>
  <c r="E82" i="52"/>
  <c r="D84" i="52"/>
  <c r="E84" i="52"/>
</calcChain>
</file>

<file path=xl/sharedStrings.xml><?xml version="1.0" encoding="utf-8"?>
<sst xmlns="http://schemas.openxmlformats.org/spreadsheetml/2006/main" count="443" uniqueCount="208">
  <si>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</si>
  <si>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</si>
  <si>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</si>
  <si>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</si>
  <si>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</si>
  <si>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</si>
  <si>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</si>
  <si>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</si>
  <si>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</si>
  <si>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</si>
  <si>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</si>
  <si>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</si>
  <si>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</si>
  <si>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</si>
  <si>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</si>
  <si>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</si>
  <si>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</si>
  <si>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</si>
  <si>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</si>
  <si>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</si>
  <si>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</si>
  <si>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</si>
  <si>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</si>
  <si>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</si>
  <si>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</si>
  <si>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</si>
  <si>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</si>
  <si>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</si>
  <si>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</si>
  <si>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</si>
  <si>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</si>
  <si>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</si>
  <si>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</si>
  <si>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</si>
  <si>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</si>
  <si>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</si>
  <si>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</si>
  <si>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</si>
  <si>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</si>
  <si>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</si>
  <si>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</si>
  <si>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</si>
  <si>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</si>
  <si>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</si>
  <si>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</si>
  <si>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</si>
  <si>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</si>
  <si>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</si>
  <si>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</si>
  <si>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</si>
  <si>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</si>
  <si>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</si>
  <si>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</si>
  <si>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</si>
  <si>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</si>
  <si>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</si>
  <si>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</si>
  <si>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</si>
  <si>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</si>
  <si>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</si>
  <si>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</si>
  <si>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</si>
  <si>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</si>
  <si>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</si>
  <si>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</si>
  <si>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</si>
  <si>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</si>
  <si>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</si>
  <si>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</si>
  <si>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</si>
  <si>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</si>
  <si>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</si>
  <si>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</si>
  <si>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</si>
  <si>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</si>
  <si>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</si>
  <si>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</si>
  <si>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</si>
  <si>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</si>
  <si>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</si>
  <si>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</si>
  <si>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</si>
  <si>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</si>
  <si>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</si>
  <si>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</si>
  <si>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</si>
  <si>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</si>
  <si>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</si>
  <si>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</si>
  <si>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Infrastructure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</si>
  <si>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</si>
  <si>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</si>
  <si>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</si>
  <si>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</si>
  <si>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</si>
  <si>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</si>
  <si>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</si>
  <si>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</si>
  <si>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</si>
  <si>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</si>
  <si>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</si>
  <si>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</si>
  <si>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</si>
  <si>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</si>
  <si>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</si>
  <si>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</si>
  <si>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</si>
  <si>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</si>
  <si>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</si>
  <si>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</si>
  <si>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</si>
  <si>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</si>
  <si>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</si>
  <si>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</si>
  <si>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</si>
  <si>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</si>
  <si>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</si>
  <si>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</si>
  <si>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</si>
  <si>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</si>
  <si>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</si>
  <si>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</si>
  <si>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</si>
  <si>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</si>
  <si>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</si>
  <si>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</si>
  <si>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</si>
  <si>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</si>
  <si>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</si>
  <si>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</si>
  <si>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</si>
  <si>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</si>
  <si>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</si>
  <si>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</si>
  <si>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</si>
  <si>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</si>
  <si>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</si>
  <si>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</si>
  <si>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</si>
  <si>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</si>
  <si>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</si>
  <si>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</si>
  <si>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</si>
  <si>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</si>
  <si>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</si>
  <si>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</si>
  <si>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</si>
  <si>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</si>
  <si>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</si>
  <si>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</si>
  <si>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</si>
  <si>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</si>
  <si>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</si>
  <si>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</si>
  <si>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</si>
  <si>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</si>
  <si>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</si>
  <si>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</si>
  <si>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</si>
  <si>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</si>
  <si>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</si>
  <si>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</si>
  <si>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</si>
  <si>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</si>
  <si>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</si>
  <si>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</si>
  <si>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</si>
  <si>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</si>
  <si>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</si>
  <si>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</si>
  <si>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</si>
  <si>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</si>
  <si>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</si>
  <si>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</si>
  <si>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</si>
  <si>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</si>
  <si>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</si>
  <si>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</si>
  <si>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</si>
  <si>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</si>
  <si>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</si>
  <si>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</si>
  <si>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</si>
  <si>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</si>
  <si>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</si>
  <si>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Assessment Information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</si>
  <si>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</si>
  <si>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</si>
  <si>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</si>
  <si>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</si>
  <si>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</si>
  <si>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</si>
  <si>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</si>
  <si>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</si>
  <si>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</si>
  <si>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</si>
  <si>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</si>
  <si>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</si>
  <si>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</si>
  <si>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</si>
  <si>
    <t>Intercompany billing for 2002</t>
  </si>
  <si>
    <t>Revised 10/19/2001</t>
  </si>
  <si>
    <t>EXPENSE</t>
  </si>
  <si>
    <t>TOTAL ALLOCATED EXPENSE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</si>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</sst>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3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2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4" fillId="0" borderId="4" applyNumberFormat="0" applyFill="0" applyAlignment="0" applyProtection="0"/>
    <xf numFmtId="10" fontId="8" fillId="4" borderId="5" applyNumberFormat="0" applyBorder="0" applyAlignment="0" applyProtection="0"/>
    <xf numFmtId="37" fontId="25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6" fillId="0" borderId="0"/>
    <xf numFmtId="37" fontId="26" fillId="3" borderId="0" applyNumberFormat="0" applyBorder="0" applyAlignment="0" applyProtection="0"/>
    <xf numFmtId="3" fontId="27" fillId="0" borderId="4" applyProtection="0"/>
  </cellStyleXfs>
  <cellXfs count="2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29" fillId="0" borderId="19" xfId="0" applyFont="1" applyBorder="1"/>
    <xf numFmtId="0" fontId="8" fillId="0" borderId="37" xfId="0" applyFont="1" applyBorder="1"/>
    <xf numFmtId="0" fontId="29" fillId="0" borderId="38" xfId="0" applyFont="1" applyBorder="1"/>
    <xf numFmtId="0" fontId="8" fillId="0" borderId="28" xfId="0" applyFont="1" applyBorder="1"/>
    <xf numFmtId="0" fontId="29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29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29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0" fillId="8" borderId="19" xfId="0" applyFont="1" applyFill="1" applyBorder="1"/>
    <xf numFmtId="0" fontId="30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0" fillId="8" borderId="51" xfId="0" applyFont="1" applyFill="1" applyBorder="1" applyAlignment="1">
      <alignment horizontal="center"/>
    </xf>
    <xf numFmtId="0" fontId="28" fillId="0" borderId="0" xfId="0" applyFont="1" applyFill="1" applyBorder="1"/>
    <xf numFmtId="0" fontId="30" fillId="8" borderId="20" xfId="0" applyFont="1" applyFill="1" applyBorder="1"/>
    <xf numFmtId="0" fontId="30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29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29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29" fillId="0" borderId="0" xfId="0" applyFont="1"/>
    <xf numFmtId="0" fontId="29" fillId="0" borderId="62" xfId="0" applyFont="1" applyBorder="1"/>
    <xf numFmtId="0" fontId="29" fillId="0" borderId="2" xfId="0" applyFont="1" applyBorder="1"/>
    <xf numFmtId="44" fontId="29" fillId="0" borderId="7" xfId="0" applyNumberFormat="1" applyFont="1" applyBorder="1"/>
    <xf numFmtId="164" fontId="29" fillId="0" borderId="0" xfId="3" applyNumberFormat="1" applyFont="1"/>
    <xf numFmtId="164" fontId="29" fillId="0" borderId="20" xfId="3" applyNumberFormat="1" applyFont="1" applyBorder="1"/>
    <xf numFmtId="164" fontId="29" fillId="0" borderId="50" xfId="3" applyNumberFormat="1" applyFont="1" applyBorder="1"/>
    <xf numFmtId="164" fontId="29" fillId="0" borderId="47" xfId="3" applyNumberFormat="1" applyFont="1" applyBorder="1"/>
    <xf numFmtId="164" fontId="29" fillId="0" borderId="49" xfId="3" applyNumberFormat="1" applyFont="1" applyBorder="1"/>
    <xf numFmtId="43" fontId="29" fillId="0" borderId="0" xfId="0" applyNumberFormat="1" applyFont="1"/>
    <xf numFmtId="0" fontId="29" fillId="3" borderId="62" xfId="0" applyFont="1" applyFill="1" applyBorder="1"/>
    <xf numFmtId="0" fontId="8" fillId="3" borderId="2" xfId="0" applyFont="1" applyFill="1" applyBorder="1"/>
    <xf numFmtId="44" fontId="29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0" fontId="30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29" fillId="3" borderId="2" xfId="0" applyFont="1" applyFill="1" applyBorder="1"/>
    <xf numFmtId="44" fontId="29" fillId="3" borderId="69" xfId="0" applyNumberFormat="1" applyFont="1" applyFill="1" applyBorder="1"/>
    <xf numFmtId="164" fontId="29" fillId="0" borderId="70" xfId="3" applyNumberFormat="1" applyFont="1" applyBorder="1"/>
    <xf numFmtId="164" fontId="29" fillId="0" borderId="59" xfId="3" applyNumberFormat="1" applyFont="1" applyBorder="1"/>
    <xf numFmtId="0" fontId="29" fillId="0" borderId="71" xfId="0" applyFont="1" applyBorder="1"/>
    <xf numFmtId="0" fontId="8" fillId="0" borderId="58" xfId="0" applyFont="1" applyBorder="1"/>
    <xf numFmtId="164" fontId="29" fillId="0" borderId="5" xfId="3" applyNumberFormat="1" applyFont="1" applyBorder="1"/>
    <xf numFmtId="0" fontId="29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29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20" fillId="0" borderId="0" xfId="0" applyFont="1"/>
    <xf numFmtId="0" fontId="5" fillId="0" borderId="9" xfId="0" applyFont="1" applyBorder="1" applyAlignment="1">
      <alignment horizontal="right"/>
    </xf>
    <xf numFmtId="164" fontId="6" fillId="0" borderId="5" xfId="3" applyNumberFormat="1" applyFont="1" applyBorder="1"/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29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29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8" fillId="7" borderId="62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16</xdr:row>
      <xdr:rowOff>0</xdr:rowOff>
    </xdr:from>
    <xdr:ext cx="106680" cy="21336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951220" y="48310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16</xdr:row>
      <xdr:rowOff>0</xdr:rowOff>
    </xdr:from>
    <xdr:ext cx="106680" cy="21336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951220" y="48310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16</xdr:row>
      <xdr:rowOff>0</xdr:rowOff>
    </xdr:from>
    <xdr:ext cx="106680" cy="21336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5951220" y="48310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16</xdr:row>
      <xdr:rowOff>0</xdr:rowOff>
    </xdr:from>
    <xdr:ext cx="106680" cy="21336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951220" y="48310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8"/>
  <sheetViews>
    <sheetView tabSelected="1" zoomScale="60" workbookViewId="0"/>
  </sheetViews>
  <sheetFormatPr defaultRowHeight="13.2"/>
  <cols>
    <col min="1" max="1" width="37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5" t="s">
        <v>200</v>
      </c>
    </row>
    <row r="6" spans="1:17" ht="35.25" customHeight="1">
      <c r="B6" s="264" t="s">
        <v>201</v>
      </c>
    </row>
    <row r="7" spans="1:17">
      <c r="B7" s="2"/>
    </row>
    <row r="8" spans="1:17" s="7" customFormat="1" ht="13.8">
      <c r="A8" s="5" t="s">
        <v>144</v>
      </c>
      <c r="B8" s="5"/>
      <c r="C8" s="68"/>
      <c r="G8" s="91"/>
      <c r="H8" s="91"/>
      <c r="I8" s="91"/>
    </row>
    <row r="9" spans="1:17" s="7" customFormat="1" ht="13.8">
      <c r="A9" s="5"/>
      <c r="B9" s="136" t="s">
        <v>90</v>
      </c>
      <c r="C9" s="5" t="s">
        <v>186</v>
      </c>
      <c r="G9" s="91"/>
      <c r="H9" s="91"/>
      <c r="I9" s="91"/>
    </row>
    <row r="10" spans="1:17" s="7" customFormat="1" ht="13.8">
      <c r="B10" s="136" t="s">
        <v>91</v>
      </c>
      <c r="C10" s="5" t="s">
        <v>187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11" t="s">
        <v>4</v>
      </c>
      <c r="B12" s="211" t="s">
        <v>185</v>
      </c>
      <c r="C12" s="212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268" t="s">
        <v>202</v>
      </c>
      <c r="B13" s="80"/>
      <c r="C13" s="267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195</v>
      </c>
      <c r="C14" s="56">
        <f>'IT Infrastructure'!E56</f>
        <v>117323.02221935941</v>
      </c>
      <c r="G14" s="91"/>
      <c r="H14" s="91"/>
      <c r="I14" s="96"/>
    </row>
    <row r="15" spans="1:17" s="7" customFormat="1" ht="20.25" customHeight="1">
      <c r="A15" s="9"/>
      <c r="B15" s="10"/>
      <c r="C15" s="85"/>
      <c r="G15" s="91"/>
      <c r="H15" s="91"/>
      <c r="I15" s="96"/>
    </row>
    <row r="16" spans="1:17" s="7" customFormat="1" ht="20.25" customHeight="1">
      <c r="A16" s="210"/>
      <c r="B16" s="265" t="s">
        <v>203</v>
      </c>
      <c r="C16" s="266">
        <f>SUM(C14:C15)</f>
        <v>117323.02221935941</v>
      </c>
      <c r="G16" s="91"/>
      <c r="H16" s="91"/>
      <c r="I16" s="96"/>
    </row>
    <row r="17" spans="1:9" s="7" customFormat="1" ht="21.75" customHeight="1">
      <c r="A17" s="59"/>
      <c r="B17" s="269"/>
      <c r="C17" s="270"/>
      <c r="G17" s="91"/>
      <c r="H17" s="97"/>
      <c r="I17" s="98"/>
    </row>
    <row r="18" spans="1:9" s="86" customFormat="1" ht="21.75" customHeight="1">
      <c r="C18" s="89"/>
      <c r="G18" s="91"/>
      <c r="H18" s="91"/>
      <c r="I18" s="91"/>
    </row>
    <row r="19" spans="1:9" s="7" customFormat="1" ht="13.8">
      <c r="C19" s="6"/>
      <c r="G19" s="91"/>
      <c r="H19" s="91"/>
      <c r="I19" s="91"/>
    </row>
    <row r="20" spans="1:9" s="7" customFormat="1" ht="13.8">
      <c r="C20" s="6"/>
      <c r="G20" s="91"/>
      <c r="H20" s="91"/>
      <c r="I20" s="91"/>
    </row>
    <row r="21" spans="1:9" s="7" customFormat="1" ht="13.8">
      <c r="A21"/>
      <c r="B21"/>
      <c r="C21" s="1"/>
      <c r="G21" s="91"/>
      <c r="H21" s="91"/>
      <c r="I21" s="91"/>
    </row>
    <row r="22" spans="1:9" s="7" customFormat="1" ht="13.8">
      <c r="A22"/>
      <c r="B22"/>
      <c r="C22" s="1"/>
      <c r="G22" s="91"/>
      <c r="H22" s="91"/>
      <c r="I22" s="91"/>
    </row>
    <row r="23" spans="1:9" s="7" customFormat="1" ht="13.8">
      <c r="A23"/>
      <c r="B23"/>
      <c r="C23" s="1"/>
      <c r="G23" s="91"/>
      <c r="H23" s="91"/>
      <c r="I23" s="91"/>
    </row>
    <row r="24" spans="1:9" s="7" customFormat="1" ht="13.8">
      <c r="A24"/>
      <c r="B24"/>
      <c r="C24" s="1"/>
      <c r="G24" s="91"/>
      <c r="H24" s="91"/>
      <c r="I24" s="91"/>
    </row>
    <row r="25" spans="1:9" s="7" customFormat="1" ht="13.8">
      <c r="A25"/>
      <c r="B25"/>
      <c r="C25" s="1"/>
      <c r="G25" s="91"/>
      <c r="H25" s="91"/>
      <c r="I25" s="91"/>
    </row>
    <row r="26" spans="1:9" s="7" customFormat="1" ht="13.8">
      <c r="A26"/>
      <c r="B26"/>
      <c r="C26" s="1"/>
      <c r="G26" s="91"/>
      <c r="H26" s="91"/>
      <c r="I26" s="91"/>
    </row>
    <row r="27" spans="1:9" s="7" customFormat="1" ht="13.8">
      <c r="A27"/>
      <c r="B27"/>
      <c r="C27" s="1"/>
      <c r="G27" s="91"/>
      <c r="H27" s="91"/>
      <c r="I27" s="91"/>
    </row>
    <row r="28" spans="1:9" s="7" customFormat="1" ht="13.8">
      <c r="A28"/>
      <c r="B28"/>
      <c r="C28" s="1"/>
      <c r="G28" s="91"/>
      <c r="H28" s="91"/>
      <c r="I28" s="91"/>
    </row>
  </sheetData>
  <phoneticPr fontId="0" type="noConversion"/>
  <pageMargins left="0.75" right="0.75" top="1" bottom="1" header="0.5" footer="0.5"/>
  <pageSetup scale="7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H58" sqref="H58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0.6640625" bestFit="1" customWidth="1"/>
  </cols>
  <sheetData>
    <row r="1" spans="2:5" ht="13.8" thickBot="1"/>
    <row r="2" spans="2:5" ht="18" thickBot="1">
      <c r="B2" s="277" t="s">
        <v>141</v>
      </c>
      <c r="C2" s="278"/>
    </row>
    <row r="3" spans="2:5" ht="13.8" thickBot="1">
      <c r="B3" s="137"/>
      <c r="C3" s="137"/>
      <c r="D3" s="137"/>
    </row>
    <row r="4" spans="2:5" ht="13.8" thickBot="1">
      <c r="B4" s="166" t="s">
        <v>92</v>
      </c>
      <c r="C4" s="167" t="s">
        <v>93</v>
      </c>
      <c r="D4" s="237" t="s">
        <v>94</v>
      </c>
      <c r="E4" s="170" t="s">
        <v>145</v>
      </c>
    </row>
    <row r="5" spans="2:5">
      <c r="B5" s="138" t="s">
        <v>95</v>
      </c>
      <c r="C5" s="139" t="s">
        <v>96</v>
      </c>
      <c r="D5" s="238"/>
      <c r="E5" s="159">
        <v>0</v>
      </c>
    </row>
    <row r="6" spans="2:5">
      <c r="B6" s="140"/>
      <c r="C6" s="141" t="s">
        <v>97</v>
      </c>
      <c r="D6" s="239" t="s">
        <v>98</v>
      </c>
      <c r="E6" s="160">
        <v>0</v>
      </c>
    </row>
    <row r="7" spans="2:5">
      <c r="B7" s="140"/>
      <c r="C7" s="141"/>
      <c r="D7" s="239" t="s">
        <v>99</v>
      </c>
      <c r="E7" s="160">
        <v>0</v>
      </c>
    </row>
    <row r="8" spans="2:5">
      <c r="B8" s="140"/>
      <c r="C8" s="141"/>
      <c r="D8" s="240" t="s">
        <v>100</v>
      </c>
      <c r="E8" s="160">
        <v>0</v>
      </c>
    </row>
    <row r="9" spans="2:5">
      <c r="B9" s="142"/>
      <c r="C9" s="141"/>
      <c r="D9" s="241" t="s">
        <v>101</v>
      </c>
      <c r="E9" s="160">
        <v>0</v>
      </c>
    </row>
    <row r="10" spans="2:5">
      <c r="B10" s="142"/>
      <c r="C10" s="143" t="s">
        <v>102</v>
      </c>
      <c r="D10" s="242"/>
      <c r="E10" s="161">
        <v>0</v>
      </c>
    </row>
    <row r="11" spans="2:5" ht="13.8" thickBot="1">
      <c r="B11" s="140"/>
      <c r="C11" s="143" t="s">
        <v>103</v>
      </c>
      <c r="D11" s="242"/>
      <c r="E11" s="162">
        <v>0</v>
      </c>
    </row>
    <row r="12" spans="2:5" ht="13.8" thickBot="1">
      <c r="B12" s="271" t="s">
        <v>104</v>
      </c>
      <c r="C12" s="272"/>
      <c r="D12" s="273"/>
      <c r="E12" s="165">
        <f>SUM(E5:E11)</f>
        <v>0</v>
      </c>
    </row>
    <row r="13" spans="2:5">
      <c r="B13" s="138" t="s">
        <v>105</v>
      </c>
      <c r="C13" s="139" t="s">
        <v>106</v>
      </c>
      <c r="D13" s="243"/>
      <c r="E13" s="163">
        <v>0</v>
      </c>
    </row>
    <row r="14" spans="2:5">
      <c r="B14" s="144"/>
      <c r="C14" s="145" t="s">
        <v>107</v>
      </c>
      <c r="D14" s="146"/>
      <c r="E14" s="160">
        <v>0</v>
      </c>
    </row>
    <row r="15" spans="2:5">
      <c r="B15" s="144"/>
      <c r="C15" s="147" t="s">
        <v>108</v>
      </c>
      <c r="D15" s="146"/>
      <c r="E15" s="160">
        <v>0</v>
      </c>
    </row>
    <row r="16" spans="2:5">
      <c r="B16" s="144"/>
      <c r="C16" s="147" t="s">
        <v>109</v>
      </c>
      <c r="D16" s="146"/>
      <c r="E16" s="160">
        <v>0</v>
      </c>
    </row>
    <row r="17" spans="2:5">
      <c r="B17" s="140"/>
      <c r="C17" s="147" t="s">
        <v>110</v>
      </c>
      <c r="D17" s="146"/>
      <c r="E17" s="159">
        <v>0</v>
      </c>
    </row>
    <row r="18" spans="2:5">
      <c r="B18" s="140"/>
      <c r="C18" s="147" t="s">
        <v>111</v>
      </c>
      <c r="D18" s="244"/>
      <c r="E18" s="161">
        <v>0</v>
      </c>
    </row>
    <row r="19" spans="2:5">
      <c r="B19" s="148"/>
      <c r="C19" s="147" t="s">
        <v>112</v>
      </c>
      <c r="D19" s="262"/>
      <c r="E19" s="263">
        <v>0</v>
      </c>
    </row>
    <row r="20" spans="2:5">
      <c r="B20" s="140"/>
      <c r="C20" s="147" t="s">
        <v>142</v>
      </c>
      <c r="D20" s="146"/>
      <c r="E20" s="160">
        <v>97202.999998943487</v>
      </c>
    </row>
    <row r="21" spans="2:5">
      <c r="B21" s="140"/>
      <c r="C21" s="147" t="s">
        <v>143</v>
      </c>
      <c r="D21" s="146"/>
      <c r="E21" s="169">
        <v>0</v>
      </c>
    </row>
    <row r="22" spans="2:5">
      <c r="B22" s="144"/>
      <c r="C22" s="147" t="s">
        <v>113</v>
      </c>
      <c r="D22" s="146"/>
      <c r="E22" s="160">
        <v>0</v>
      </c>
    </row>
    <row r="23" spans="2:5">
      <c r="B23" s="144"/>
      <c r="C23" s="149" t="s">
        <v>114</v>
      </c>
      <c r="D23" s="146"/>
      <c r="E23" s="160">
        <v>0</v>
      </c>
    </row>
    <row r="24" spans="2:5">
      <c r="B24" s="144"/>
      <c r="C24" s="147" t="s">
        <v>115</v>
      </c>
      <c r="D24" s="146"/>
      <c r="E24" s="160">
        <v>0</v>
      </c>
    </row>
    <row r="25" spans="2:5">
      <c r="B25" s="144"/>
      <c r="C25" s="147" t="s">
        <v>116</v>
      </c>
      <c r="D25" s="245"/>
      <c r="E25" s="160">
        <v>0</v>
      </c>
    </row>
    <row r="26" spans="2:5">
      <c r="B26" s="144"/>
      <c r="C26" s="147" t="s">
        <v>117</v>
      </c>
      <c r="D26" s="245"/>
      <c r="E26" s="160">
        <v>0</v>
      </c>
    </row>
    <row r="27" spans="2:5">
      <c r="B27" s="144"/>
      <c r="C27" s="147" t="s">
        <v>118</v>
      </c>
      <c r="D27" s="146"/>
      <c r="E27" s="160">
        <v>0</v>
      </c>
    </row>
    <row r="28" spans="2:5">
      <c r="B28" s="144"/>
      <c r="C28" s="147" t="s">
        <v>119</v>
      </c>
      <c r="D28" s="146"/>
      <c r="E28" s="160">
        <v>0</v>
      </c>
    </row>
    <row r="29" spans="2:5">
      <c r="B29" s="144"/>
      <c r="C29" s="147" t="s">
        <v>120</v>
      </c>
      <c r="D29" s="242"/>
      <c r="E29" s="161">
        <v>0</v>
      </c>
    </row>
    <row r="30" spans="2:5">
      <c r="B30" s="144"/>
      <c r="C30" s="147" t="s">
        <v>121</v>
      </c>
      <c r="D30" s="242"/>
      <c r="E30" s="160">
        <v>0</v>
      </c>
    </row>
    <row r="31" spans="2:5">
      <c r="B31" s="144"/>
      <c r="C31" s="147" t="s">
        <v>122</v>
      </c>
      <c r="D31" s="242"/>
      <c r="E31" s="160">
        <v>0</v>
      </c>
    </row>
    <row r="32" spans="2:5">
      <c r="B32" s="144"/>
      <c r="C32" s="149" t="s">
        <v>123</v>
      </c>
      <c r="D32" s="242"/>
      <c r="E32" s="161">
        <v>0</v>
      </c>
    </row>
    <row r="33" spans="2:5">
      <c r="B33" s="144"/>
      <c r="C33" s="150" t="s">
        <v>124</v>
      </c>
      <c r="D33" s="242"/>
      <c r="E33" s="161">
        <v>0</v>
      </c>
    </row>
    <row r="34" spans="2:5">
      <c r="B34" s="144"/>
      <c r="C34" s="150" t="s">
        <v>125</v>
      </c>
      <c r="D34" s="242"/>
      <c r="E34" s="161">
        <v>0</v>
      </c>
    </row>
    <row r="35" spans="2:5">
      <c r="B35" s="144"/>
      <c r="C35" s="147" t="s">
        <v>126</v>
      </c>
      <c r="D35" s="242"/>
      <c r="E35" s="161">
        <v>0</v>
      </c>
    </row>
    <row r="36" spans="2:5">
      <c r="B36" s="144"/>
      <c r="C36" s="147" t="s">
        <v>127</v>
      </c>
      <c r="D36" s="242"/>
      <c r="E36" s="161">
        <v>0</v>
      </c>
    </row>
    <row r="37" spans="2:5">
      <c r="B37" s="144"/>
      <c r="C37" s="147" t="s">
        <v>128</v>
      </c>
      <c r="D37" s="146"/>
      <c r="E37" s="161">
        <v>0</v>
      </c>
    </row>
    <row r="38" spans="2:5" ht="13.8" thickBot="1">
      <c r="B38" s="144"/>
      <c r="C38" s="151" t="s">
        <v>129</v>
      </c>
      <c r="D38" s="152"/>
      <c r="E38" s="161">
        <v>0</v>
      </c>
    </row>
    <row r="39" spans="2:5" ht="13.8" thickBot="1">
      <c r="B39" s="271" t="s">
        <v>104</v>
      </c>
      <c r="C39" s="272"/>
      <c r="D39" s="273"/>
      <c r="E39" s="164">
        <f>SUM(E13:E38)</f>
        <v>97202.999998943487</v>
      </c>
    </row>
    <row r="40" spans="2:5">
      <c r="B40" s="153" t="s">
        <v>130</v>
      </c>
      <c r="C40" s="154" t="s">
        <v>131</v>
      </c>
      <c r="D40" s="238"/>
      <c r="E40" s="163">
        <v>0</v>
      </c>
    </row>
    <row r="41" spans="2:5">
      <c r="B41" s="142"/>
      <c r="C41" s="155" t="s">
        <v>132</v>
      </c>
      <c r="D41" s="146"/>
      <c r="E41" s="160">
        <v>0</v>
      </c>
    </row>
    <row r="42" spans="2:5">
      <c r="B42" s="142"/>
      <c r="C42" s="155" t="s">
        <v>133</v>
      </c>
      <c r="D42" s="146"/>
      <c r="E42" s="160">
        <v>0</v>
      </c>
    </row>
    <row r="43" spans="2:5" ht="13.8" thickBot="1">
      <c r="B43" s="156"/>
      <c r="C43" s="157" t="s">
        <v>134</v>
      </c>
      <c r="D43" s="246"/>
      <c r="E43" s="162">
        <v>0</v>
      </c>
    </row>
    <row r="44" spans="2:5">
      <c r="B44" s="140" t="s">
        <v>135</v>
      </c>
      <c r="C44" s="145" t="s">
        <v>136</v>
      </c>
      <c r="D44" s="244"/>
      <c r="E44" s="159">
        <v>0</v>
      </c>
    </row>
    <row r="45" spans="2:5" ht="13.8" thickBot="1">
      <c r="B45" s="140"/>
      <c r="C45" s="147" t="s">
        <v>137</v>
      </c>
      <c r="D45" s="158"/>
      <c r="E45" s="160">
        <v>0</v>
      </c>
    </row>
    <row r="46" spans="2:5" ht="13.8" thickBot="1">
      <c r="B46" s="271" t="s">
        <v>104</v>
      </c>
      <c r="C46" s="272"/>
      <c r="D46" s="273"/>
      <c r="E46" s="165">
        <f>SUM(E40:E45)</f>
        <v>0</v>
      </c>
    </row>
    <row r="47" spans="2:5">
      <c r="B47" s="138" t="s">
        <v>138</v>
      </c>
      <c r="C47" s="168" t="s">
        <v>139</v>
      </c>
      <c r="D47" s="238"/>
      <c r="E47" s="163">
        <v>0</v>
      </c>
    </row>
    <row r="48" spans="2:5" ht="13.8" thickBot="1">
      <c r="B48" s="140"/>
      <c r="C48" s="151" t="s">
        <v>140</v>
      </c>
      <c r="D48" s="247"/>
      <c r="E48" s="161">
        <v>0</v>
      </c>
    </row>
    <row r="49" spans="2:176" ht="13.8" thickBot="1">
      <c r="B49" s="274" t="s">
        <v>104</v>
      </c>
      <c r="C49" s="275"/>
      <c r="D49" s="276"/>
      <c r="E49" s="260">
        <f>SUM(E47:E48)</f>
        <v>0</v>
      </c>
    </row>
    <row r="50" spans="2:176" ht="13.8" thickBot="1">
      <c r="B50" s="227" t="s">
        <v>196</v>
      </c>
      <c r="C50" s="248"/>
      <c r="D50" s="248"/>
      <c r="E50" s="249">
        <f>SUM(E12,E39, E46,E49)</f>
        <v>97202.999998943487</v>
      </c>
    </row>
    <row r="51" spans="2:176" ht="13.8" thickBot="1">
      <c r="B51" s="148"/>
      <c r="C51" s="207"/>
      <c r="D51" s="207"/>
      <c r="E51" s="230"/>
    </row>
    <row r="52" spans="2:176" s="221" customFormat="1" ht="10.199999999999999">
      <c r="B52" s="250" t="s">
        <v>197</v>
      </c>
      <c r="C52" s="222"/>
      <c r="D52" s="251"/>
      <c r="E52" s="223">
        <v>3705</v>
      </c>
    </row>
    <row r="53" spans="2:176" s="137" customFormat="1" ht="10.199999999999999">
      <c r="B53" s="252" t="s">
        <v>192</v>
      </c>
      <c r="C53" s="253" t="s">
        <v>193</v>
      </c>
      <c r="D53" s="254"/>
      <c r="E53" s="224">
        <v>5990.0222204159136</v>
      </c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  <c r="DJ53" s="221"/>
      <c r="DK53" s="221"/>
      <c r="DL53" s="221"/>
      <c r="DM53" s="221"/>
      <c r="DN53" s="221"/>
      <c r="DO53" s="221"/>
      <c r="DP53" s="221"/>
      <c r="DQ53" s="221"/>
      <c r="DR53" s="221"/>
      <c r="DS53" s="221"/>
      <c r="DT53" s="221"/>
      <c r="DU53" s="221"/>
      <c r="DV53" s="221"/>
      <c r="DW53" s="221"/>
      <c r="DX53" s="221"/>
      <c r="DY53" s="221"/>
      <c r="DZ53" s="221"/>
      <c r="EA53" s="221"/>
      <c r="EB53" s="221"/>
      <c r="EC53" s="221"/>
      <c r="ED53" s="221"/>
      <c r="EE53" s="221"/>
      <c r="EF53" s="221"/>
      <c r="EG53" s="221"/>
      <c r="EH53" s="221"/>
      <c r="EI53" s="221"/>
      <c r="EJ53" s="221"/>
      <c r="EK53" s="221"/>
      <c r="EL53" s="221"/>
      <c r="EM53" s="221"/>
      <c r="EN53" s="221"/>
      <c r="EO53" s="221"/>
      <c r="EP53" s="221"/>
      <c r="EQ53" s="221"/>
      <c r="ER53" s="221"/>
      <c r="ES53" s="221"/>
      <c r="ET53" s="221"/>
      <c r="EU53" s="221"/>
      <c r="EV53" s="221"/>
      <c r="EW53" s="221"/>
      <c r="EX53" s="221"/>
      <c r="EY53" s="221"/>
      <c r="EZ53" s="221"/>
      <c r="FA53" s="221"/>
      <c r="FB53" s="221"/>
      <c r="FC53" s="221"/>
      <c r="FD53" s="221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</row>
    <row r="54" spans="2:176" s="137" customFormat="1" ht="10.8" thickBot="1">
      <c r="B54" s="255" t="s">
        <v>194</v>
      </c>
      <c r="C54" s="201"/>
      <c r="D54" s="256"/>
      <c r="E54" s="225">
        <v>10425</v>
      </c>
      <c r="F54" s="221"/>
      <c r="G54" s="221"/>
      <c r="H54" s="221"/>
      <c r="I54" s="221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</row>
    <row r="55" spans="2:176" ht="13.8" thickBot="1">
      <c r="B55" s="148"/>
      <c r="C55" s="207"/>
      <c r="D55" s="207"/>
      <c r="E55" s="230"/>
    </row>
    <row r="56" spans="2:176" s="137" customFormat="1" ht="10.8" thickBot="1">
      <c r="B56" s="227" t="s">
        <v>198</v>
      </c>
      <c r="C56" s="228"/>
      <c r="D56" s="228"/>
      <c r="E56" s="261">
        <f>E50+SUM(E52:E54)</f>
        <v>117323.02221935941</v>
      </c>
    </row>
    <row r="57" spans="2:176" ht="13.8" thickBot="1">
      <c r="B57" s="148"/>
      <c r="C57" s="207"/>
      <c r="D57" s="207"/>
      <c r="E57" s="230"/>
    </row>
    <row r="58" spans="2:176" s="214" customFormat="1" ht="10.8" thickBot="1">
      <c r="B58" s="213" t="s">
        <v>188</v>
      </c>
      <c r="C58" s="215" t="s">
        <v>189</v>
      </c>
      <c r="D58" s="215"/>
      <c r="E58" s="232">
        <v>0</v>
      </c>
    </row>
    <row r="59" spans="2:176" s="214" customFormat="1" ht="10.199999999999999">
      <c r="B59" s="233"/>
      <c r="C59" s="215" t="s">
        <v>168</v>
      </c>
      <c r="D59" s="215"/>
      <c r="E59" s="232">
        <v>0</v>
      </c>
    </row>
    <row r="60" spans="2:176" s="214" customFormat="1" ht="10.199999999999999">
      <c r="B60" s="233"/>
      <c r="C60" s="215" t="s">
        <v>170</v>
      </c>
      <c r="D60" s="215"/>
      <c r="E60" s="232">
        <v>0</v>
      </c>
    </row>
    <row r="61" spans="2:176" s="214" customFormat="1" ht="10.199999999999999">
      <c r="B61" s="233"/>
      <c r="C61" s="215" t="s">
        <v>171</v>
      </c>
      <c r="D61" s="215"/>
      <c r="E61" s="232">
        <v>0</v>
      </c>
    </row>
    <row r="62" spans="2:176" s="214" customFormat="1" ht="10.199999999999999">
      <c r="B62" s="233"/>
      <c r="C62" s="215" t="s">
        <v>172</v>
      </c>
      <c r="D62" s="215"/>
      <c r="E62" s="232">
        <v>0</v>
      </c>
    </row>
    <row r="63" spans="2:176" s="214" customFormat="1" ht="10.199999999999999">
      <c r="B63" s="233"/>
      <c r="C63" s="215" t="s">
        <v>173</v>
      </c>
      <c r="D63" s="215"/>
      <c r="E63" s="232">
        <v>0</v>
      </c>
    </row>
    <row r="64" spans="2:176" s="214" customFormat="1" ht="10.199999999999999">
      <c r="B64" s="233"/>
      <c r="C64" s="215" t="s">
        <v>175</v>
      </c>
      <c r="D64" s="215"/>
      <c r="E64" s="232">
        <v>0</v>
      </c>
    </row>
    <row r="65" spans="2:5" s="214" customFormat="1" ht="10.199999999999999">
      <c r="B65" s="233"/>
      <c r="C65" s="215" t="s">
        <v>190</v>
      </c>
      <c r="D65" s="215"/>
      <c r="E65" s="232">
        <v>0</v>
      </c>
    </row>
    <row r="66" spans="2:5" s="214" customFormat="1" ht="10.199999999999999">
      <c r="B66" s="233"/>
      <c r="C66" s="215" t="s">
        <v>177</v>
      </c>
      <c r="D66" s="215"/>
      <c r="E66" s="232">
        <v>0</v>
      </c>
    </row>
    <row r="67" spans="2:5" s="214" customFormat="1" ht="10.199999999999999">
      <c r="B67" s="233"/>
      <c r="C67" s="215" t="s">
        <v>178</v>
      </c>
      <c r="D67" s="215"/>
      <c r="E67" s="232">
        <v>0</v>
      </c>
    </row>
    <row r="68" spans="2:5" s="214" customFormat="1" ht="10.199999999999999">
      <c r="B68" s="233"/>
      <c r="C68" s="215" t="s">
        <v>179</v>
      </c>
      <c r="D68" s="215"/>
      <c r="E68" s="232">
        <v>0</v>
      </c>
    </row>
    <row r="69" spans="2:5" s="214" customFormat="1" ht="10.199999999999999">
      <c r="B69" s="233"/>
      <c r="C69" s="215" t="s">
        <v>180</v>
      </c>
      <c r="D69" s="215"/>
      <c r="E69" s="232">
        <v>0</v>
      </c>
    </row>
    <row r="70" spans="2:5" s="214" customFormat="1" ht="10.199999999999999">
      <c r="B70" s="233"/>
      <c r="C70" s="215" t="s">
        <v>181</v>
      </c>
      <c r="D70" s="215"/>
      <c r="E70" s="232">
        <v>0</v>
      </c>
    </row>
    <row r="71" spans="2:5" s="214" customFormat="1" ht="10.199999999999999">
      <c r="B71" s="233"/>
      <c r="C71" s="215" t="s">
        <v>182</v>
      </c>
      <c r="D71" s="215"/>
      <c r="E71" s="232">
        <v>0</v>
      </c>
    </row>
    <row r="72" spans="2:5" s="214" customFormat="1" ht="10.8" thickBot="1">
      <c r="B72" s="234"/>
      <c r="C72" s="216" t="s">
        <v>183</v>
      </c>
      <c r="D72" s="235"/>
      <c r="E72" s="236">
        <v>0</v>
      </c>
    </row>
    <row r="73" spans="2:5" s="217" customFormat="1" ht="10.8" thickBot="1">
      <c r="B73" s="218" t="s">
        <v>191</v>
      </c>
      <c r="C73" s="219"/>
      <c r="D73" s="219"/>
      <c r="E73" s="220">
        <f>SUM(E58:E72)</f>
        <v>0</v>
      </c>
    </row>
    <row r="74" spans="2:5" s="137" customFormat="1" ht="10.8" thickBot="1">
      <c r="B74" s="144"/>
      <c r="C74" s="186"/>
      <c r="D74" s="186"/>
      <c r="E74" s="231"/>
    </row>
    <row r="75" spans="2:5" s="217" customFormat="1" ht="10.8" thickBot="1">
      <c r="B75" s="227" t="s">
        <v>199</v>
      </c>
      <c r="C75" s="248"/>
      <c r="D75" s="248"/>
      <c r="E75" s="229">
        <f>E56+E73</f>
        <v>117323.02221935941</v>
      </c>
    </row>
    <row r="77" spans="2:5" hidden="1"/>
    <row r="78" spans="2:5" hidden="1">
      <c r="D78">
        <v>144683</v>
      </c>
      <c r="E78" s="257" t="e">
        <f>#REF!/(#REF!-690720)</f>
        <v>#REF!</v>
      </c>
    </row>
    <row r="79" spans="2:5" hidden="1">
      <c r="E79" s="257">
        <v>220.46933333333334</v>
      </c>
    </row>
    <row r="80" spans="2:5" hidden="1"/>
    <row r="81" spans="4:5" hidden="1">
      <c r="E81" s="258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59" t="e">
        <f>#REF!-690720</f>
        <v>#REF!</v>
      </c>
      <c r="E84" s="257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E15" sqref="E15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277" t="s">
        <v>146</v>
      </c>
      <c r="C2" s="278"/>
      <c r="E2" s="171"/>
    </row>
    <row r="3" spans="2:5" ht="13.8" thickBot="1"/>
    <row r="4" spans="2:5" ht="13.8" thickBot="1">
      <c r="B4" s="166" t="s">
        <v>92</v>
      </c>
      <c r="C4" s="167" t="s">
        <v>93</v>
      </c>
      <c r="D4" s="172" t="s">
        <v>94</v>
      </c>
      <c r="E4" s="173" t="s">
        <v>147</v>
      </c>
    </row>
    <row r="5" spans="2:5">
      <c r="B5" s="138" t="s">
        <v>95</v>
      </c>
      <c r="C5" s="139" t="s">
        <v>96</v>
      </c>
      <c r="D5" s="174"/>
      <c r="E5" s="175" t="s">
        <v>148</v>
      </c>
    </row>
    <row r="6" spans="2:5">
      <c r="B6" s="140"/>
      <c r="C6" s="141" t="s">
        <v>97</v>
      </c>
      <c r="D6" s="176" t="s">
        <v>98</v>
      </c>
      <c r="E6" s="177" t="s">
        <v>149</v>
      </c>
    </row>
    <row r="7" spans="2:5">
      <c r="B7" s="140"/>
      <c r="C7" s="141"/>
      <c r="D7" s="176" t="s">
        <v>99</v>
      </c>
      <c r="E7" s="177" t="s">
        <v>150</v>
      </c>
    </row>
    <row r="8" spans="2:5">
      <c r="B8" s="140"/>
      <c r="C8" s="141"/>
      <c r="D8" s="178" t="s">
        <v>100</v>
      </c>
      <c r="E8" s="179" t="s">
        <v>151</v>
      </c>
    </row>
    <row r="9" spans="2:5">
      <c r="B9" s="142"/>
      <c r="C9" s="141"/>
      <c r="D9" s="145" t="s">
        <v>101</v>
      </c>
      <c r="E9" s="180" t="s">
        <v>152</v>
      </c>
    </row>
    <row r="10" spans="2:5">
      <c r="B10" s="142"/>
      <c r="C10" s="143" t="s">
        <v>102</v>
      </c>
      <c r="D10" s="181"/>
      <c r="E10" s="177" t="s">
        <v>153</v>
      </c>
    </row>
    <row r="11" spans="2:5" ht="13.8" thickBot="1">
      <c r="B11" s="182"/>
      <c r="C11" s="183" t="s">
        <v>103</v>
      </c>
      <c r="D11" s="184"/>
      <c r="E11" s="185" t="s">
        <v>154</v>
      </c>
    </row>
    <row r="12" spans="2:5">
      <c r="B12" s="140" t="s">
        <v>105</v>
      </c>
      <c r="C12" s="139" t="s">
        <v>106</v>
      </c>
      <c r="D12" s="186"/>
      <c r="E12" s="179" t="s">
        <v>204</v>
      </c>
    </row>
    <row r="13" spans="2:5">
      <c r="B13" s="144"/>
      <c r="C13" s="145" t="s">
        <v>107</v>
      </c>
      <c r="D13" s="146"/>
      <c r="E13" s="179" t="s">
        <v>204</v>
      </c>
    </row>
    <row r="14" spans="2:5">
      <c r="B14" s="144"/>
      <c r="C14" s="147" t="s">
        <v>108</v>
      </c>
      <c r="D14" s="187"/>
      <c r="E14" s="188" t="s">
        <v>204</v>
      </c>
    </row>
    <row r="15" spans="2:5">
      <c r="B15" s="144"/>
      <c r="C15" s="147" t="s">
        <v>109</v>
      </c>
      <c r="D15" s="187"/>
      <c r="E15" s="188" t="s">
        <v>156</v>
      </c>
    </row>
    <row r="16" spans="2:5">
      <c r="B16" s="140"/>
      <c r="C16" s="147" t="s">
        <v>110</v>
      </c>
      <c r="D16" s="187"/>
      <c r="E16" s="188" t="s">
        <v>204</v>
      </c>
    </row>
    <row r="17" spans="2:5">
      <c r="B17" s="140"/>
      <c r="C17" s="147" t="s">
        <v>111</v>
      </c>
      <c r="D17" s="187"/>
      <c r="E17" s="188" t="s">
        <v>205</v>
      </c>
    </row>
    <row r="18" spans="2:5">
      <c r="B18" s="148"/>
      <c r="C18" s="147" t="s">
        <v>112</v>
      </c>
      <c r="D18" s="152"/>
      <c r="E18" s="188" t="s">
        <v>155</v>
      </c>
    </row>
    <row r="19" spans="2:5">
      <c r="B19" s="140"/>
      <c r="C19" s="147" t="s">
        <v>142</v>
      </c>
      <c r="D19" s="187"/>
      <c r="E19" s="188" t="s">
        <v>157</v>
      </c>
    </row>
    <row r="20" spans="2:5">
      <c r="B20" s="140"/>
      <c r="C20" s="147" t="s">
        <v>143</v>
      </c>
      <c r="D20" s="187"/>
      <c r="E20" s="188" t="s">
        <v>157</v>
      </c>
    </row>
    <row r="21" spans="2:5">
      <c r="B21" s="144"/>
      <c r="C21" s="147" t="s">
        <v>113</v>
      </c>
      <c r="D21" s="187"/>
      <c r="E21" s="188" t="s">
        <v>158</v>
      </c>
    </row>
    <row r="22" spans="2:5">
      <c r="B22" s="144"/>
      <c r="C22" s="149" t="s">
        <v>114</v>
      </c>
      <c r="D22" s="158"/>
      <c r="E22" s="188" t="s">
        <v>155</v>
      </c>
    </row>
    <row r="23" spans="2:5">
      <c r="B23" s="144"/>
      <c r="C23" s="147" t="s">
        <v>115</v>
      </c>
      <c r="D23" s="189"/>
      <c r="E23" s="188" t="s">
        <v>159</v>
      </c>
    </row>
    <row r="24" spans="2:5">
      <c r="B24" s="144"/>
      <c r="C24" s="147" t="s">
        <v>116</v>
      </c>
      <c r="D24" s="189"/>
      <c r="E24" s="188" t="s">
        <v>160</v>
      </c>
    </row>
    <row r="25" spans="2:5">
      <c r="B25" s="144"/>
      <c r="C25" s="147" t="s">
        <v>117</v>
      </c>
      <c r="D25" s="187"/>
      <c r="E25" s="188" t="s">
        <v>161</v>
      </c>
    </row>
    <row r="26" spans="2:5">
      <c r="B26" s="144"/>
      <c r="C26" s="147" t="s">
        <v>118</v>
      </c>
      <c r="D26" s="187"/>
      <c r="E26" s="188" t="s">
        <v>155</v>
      </c>
    </row>
    <row r="27" spans="2:5">
      <c r="B27" s="144"/>
      <c r="C27" s="147" t="s">
        <v>119</v>
      </c>
      <c r="D27" s="181"/>
      <c r="E27" s="188" t="s">
        <v>162</v>
      </c>
    </row>
    <row r="28" spans="2:5">
      <c r="B28" s="144"/>
      <c r="C28" s="147" t="s">
        <v>120</v>
      </c>
      <c r="D28" s="181"/>
      <c r="E28" s="188" t="s">
        <v>155</v>
      </c>
    </row>
    <row r="29" spans="2:5">
      <c r="B29" s="144"/>
      <c r="C29" s="147" t="s">
        <v>121</v>
      </c>
      <c r="D29" s="181"/>
      <c r="E29" s="190" t="s">
        <v>204</v>
      </c>
    </row>
    <row r="30" spans="2:5">
      <c r="B30" s="144"/>
      <c r="C30" s="147" t="s">
        <v>122</v>
      </c>
      <c r="D30" s="181"/>
      <c r="E30" s="190" t="s">
        <v>153</v>
      </c>
    </row>
    <row r="31" spans="2:5">
      <c r="B31" s="144"/>
      <c r="C31" s="191" t="s">
        <v>123</v>
      </c>
      <c r="D31" s="192"/>
      <c r="E31" s="190" t="s">
        <v>163</v>
      </c>
    </row>
    <row r="32" spans="2:5">
      <c r="B32" s="144"/>
      <c r="C32" s="149" t="s">
        <v>164</v>
      </c>
      <c r="D32" s="158"/>
      <c r="E32" s="190" t="s">
        <v>163</v>
      </c>
    </row>
    <row r="33" spans="2:5">
      <c r="B33" s="144"/>
      <c r="C33" s="150" t="s">
        <v>124</v>
      </c>
      <c r="D33" s="181"/>
      <c r="E33" s="188" t="s">
        <v>165</v>
      </c>
    </row>
    <row r="34" spans="2:5">
      <c r="B34" s="144"/>
      <c r="C34" s="150" t="s">
        <v>125</v>
      </c>
      <c r="D34" s="181"/>
      <c r="E34" s="188" t="s">
        <v>153</v>
      </c>
    </row>
    <row r="35" spans="2:5">
      <c r="B35" s="144"/>
      <c r="C35" s="147" t="s">
        <v>126</v>
      </c>
      <c r="D35" s="181"/>
      <c r="E35" s="190" t="s">
        <v>155</v>
      </c>
    </row>
    <row r="36" spans="2:5">
      <c r="B36" s="144"/>
      <c r="C36" s="147" t="s">
        <v>127</v>
      </c>
      <c r="D36" s="181"/>
      <c r="E36" s="190" t="s">
        <v>155</v>
      </c>
    </row>
    <row r="37" spans="2:5">
      <c r="B37" s="144"/>
      <c r="C37" s="151" t="s">
        <v>128</v>
      </c>
      <c r="D37" s="181"/>
      <c r="E37" s="193" t="s">
        <v>204</v>
      </c>
    </row>
    <row r="38" spans="2:5" ht="13.8" thickBot="1">
      <c r="B38" s="144"/>
      <c r="C38" s="147" t="s">
        <v>129</v>
      </c>
      <c r="D38" s="181"/>
      <c r="E38" s="190" t="s">
        <v>166</v>
      </c>
    </row>
    <row r="39" spans="2:5">
      <c r="B39" s="153" t="s">
        <v>130</v>
      </c>
      <c r="C39" s="154" t="s">
        <v>131</v>
      </c>
      <c r="D39" s="194"/>
      <c r="E39" s="175" t="s">
        <v>155</v>
      </c>
    </row>
    <row r="40" spans="2:5">
      <c r="B40" s="142"/>
      <c r="C40" s="155" t="s">
        <v>132</v>
      </c>
      <c r="D40" s="158"/>
      <c r="E40" s="177" t="s">
        <v>206</v>
      </c>
    </row>
    <row r="41" spans="2:5">
      <c r="B41" s="142"/>
      <c r="C41" s="155" t="s">
        <v>133</v>
      </c>
      <c r="D41" s="158"/>
      <c r="E41" s="177" t="s">
        <v>155</v>
      </c>
    </row>
    <row r="42" spans="2:5" ht="13.8" thickBot="1">
      <c r="B42" s="156"/>
      <c r="C42" s="157" t="s">
        <v>134</v>
      </c>
      <c r="D42" s="195"/>
      <c r="E42" s="185" t="s">
        <v>206</v>
      </c>
    </row>
    <row r="43" spans="2:5">
      <c r="B43" s="138" t="s">
        <v>135</v>
      </c>
      <c r="C43" s="196" t="s">
        <v>136</v>
      </c>
      <c r="D43" s="186"/>
      <c r="E43" s="197" t="s">
        <v>153</v>
      </c>
    </row>
    <row r="44" spans="2:5">
      <c r="B44" s="140"/>
      <c r="C44" s="147" t="s">
        <v>137</v>
      </c>
      <c r="D44" s="158"/>
      <c r="E44" s="190" t="s">
        <v>167</v>
      </c>
    </row>
    <row r="45" spans="2:5">
      <c r="B45" s="140"/>
      <c r="C45" s="149" t="s">
        <v>168</v>
      </c>
      <c r="D45" s="198"/>
      <c r="E45" s="177" t="s">
        <v>169</v>
      </c>
    </row>
    <row r="46" spans="2:5">
      <c r="B46" s="140"/>
      <c r="C46" s="149" t="s">
        <v>170</v>
      </c>
      <c r="D46" s="199"/>
      <c r="E46" s="177" t="s">
        <v>169</v>
      </c>
    </row>
    <row r="47" spans="2:5">
      <c r="B47" s="140"/>
      <c r="C47" s="149" t="s">
        <v>171</v>
      </c>
      <c r="D47" s="199"/>
      <c r="E47" s="177" t="s">
        <v>169</v>
      </c>
    </row>
    <row r="48" spans="2:5">
      <c r="B48" s="140"/>
      <c r="C48" s="149" t="s">
        <v>172</v>
      </c>
      <c r="D48" s="199"/>
      <c r="E48" s="177" t="s">
        <v>169</v>
      </c>
    </row>
    <row r="49" spans="2:5">
      <c r="B49" s="140"/>
      <c r="C49" s="149" t="s">
        <v>173</v>
      </c>
      <c r="D49" s="199"/>
      <c r="E49" s="190" t="s">
        <v>174</v>
      </c>
    </row>
    <row r="50" spans="2:5">
      <c r="B50" s="140"/>
      <c r="C50" s="149" t="s">
        <v>175</v>
      </c>
      <c r="D50" s="199"/>
      <c r="E50" s="190" t="s">
        <v>155</v>
      </c>
    </row>
    <row r="51" spans="2:5">
      <c r="B51" s="140"/>
      <c r="C51" s="149" t="s">
        <v>176</v>
      </c>
      <c r="D51" s="199"/>
      <c r="E51" s="190" t="s">
        <v>155</v>
      </c>
    </row>
    <row r="52" spans="2:5">
      <c r="B52" s="140"/>
      <c r="C52" s="149" t="s">
        <v>177</v>
      </c>
      <c r="D52" s="199"/>
      <c r="E52" s="190" t="s">
        <v>155</v>
      </c>
    </row>
    <row r="53" spans="2:5">
      <c r="B53" s="140"/>
      <c r="C53" s="149" t="s">
        <v>178</v>
      </c>
      <c r="D53" s="199"/>
      <c r="E53" s="190" t="s">
        <v>207</v>
      </c>
    </row>
    <row r="54" spans="2:5">
      <c r="B54" s="144"/>
      <c r="C54" s="147" t="s">
        <v>179</v>
      </c>
      <c r="D54" s="187"/>
      <c r="E54" s="190" t="s">
        <v>155</v>
      </c>
    </row>
    <row r="55" spans="2:5">
      <c r="B55" s="144"/>
      <c r="C55" s="147" t="s">
        <v>180</v>
      </c>
      <c r="D55" s="187"/>
      <c r="E55" s="190" t="s">
        <v>169</v>
      </c>
    </row>
    <row r="56" spans="2:5">
      <c r="B56" s="144"/>
      <c r="C56" s="147" t="s">
        <v>181</v>
      </c>
      <c r="D56" s="187"/>
      <c r="E56" s="190" t="s">
        <v>155</v>
      </c>
    </row>
    <row r="57" spans="2:5">
      <c r="B57" s="144"/>
      <c r="C57" s="147" t="s">
        <v>182</v>
      </c>
      <c r="D57" s="187"/>
      <c r="E57" s="190" t="s">
        <v>169</v>
      </c>
    </row>
    <row r="58" spans="2:5" ht="13.8" thickBot="1">
      <c r="B58" s="200"/>
      <c r="C58" s="196" t="s">
        <v>183</v>
      </c>
      <c r="D58" s="201"/>
      <c r="E58" s="190" t="s">
        <v>184</v>
      </c>
    </row>
    <row r="59" spans="2:5">
      <c r="B59" s="138" t="s">
        <v>138</v>
      </c>
      <c r="C59" s="202" t="s">
        <v>139</v>
      </c>
      <c r="D59" s="174"/>
      <c r="E59" s="203" t="s">
        <v>204</v>
      </c>
    </row>
    <row r="60" spans="2:5" ht="13.8" thickBot="1">
      <c r="B60" s="182"/>
      <c r="C60" s="204" t="s">
        <v>140</v>
      </c>
      <c r="D60" s="205"/>
      <c r="E60" s="206" t="s">
        <v>204</v>
      </c>
    </row>
    <row r="61" spans="2:5">
      <c r="B61" s="207"/>
      <c r="C61" s="207"/>
      <c r="D61" s="207"/>
      <c r="E61" s="208"/>
    </row>
    <row r="62" spans="2:5">
      <c r="B62" s="207"/>
      <c r="C62" s="207"/>
      <c r="D62" s="207"/>
      <c r="E62" s="208"/>
    </row>
    <row r="63" spans="2:5">
      <c r="B63" s="209"/>
      <c r="C63" s="207"/>
      <c r="D63" s="207"/>
      <c r="E63" s="208"/>
    </row>
    <row r="64" spans="2:5">
      <c r="B64" s="209"/>
      <c r="C64" s="207"/>
      <c r="D64" s="207"/>
      <c r="E64" s="208"/>
    </row>
    <row r="65" spans="2:5">
      <c r="B65" s="209"/>
      <c r="C65" s="207"/>
      <c r="D65" s="207"/>
      <c r="E65" s="208"/>
    </row>
    <row r="66" spans="2:5">
      <c r="B66" s="207"/>
      <c r="C66" s="207"/>
      <c r="D66" s="207"/>
      <c r="E66" s="208"/>
    </row>
    <row r="67" spans="2:5">
      <c r="B67" s="207"/>
      <c r="C67" s="207"/>
      <c r="D67" s="207"/>
      <c r="E67" s="208"/>
    </row>
    <row r="68" spans="2:5">
      <c r="B68" s="207"/>
      <c r="C68" s="207"/>
      <c r="D68" s="207"/>
      <c r="E68" s="208"/>
    </row>
    <row r="69" spans="2:5">
      <c r="B69" s="207"/>
      <c r="C69" s="207"/>
      <c r="D69" s="207"/>
      <c r="E69" s="208"/>
    </row>
    <row r="70" spans="2:5">
      <c r="B70" s="207"/>
      <c r="C70" s="207"/>
      <c r="D70" s="207"/>
      <c r="E70" s="137"/>
    </row>
    <row r="71" spans="2:5">
      <c r="B71" s="207"/>
      <c r="C71" s="207"/>
      <c r="D71" s="207"/>
      <c r="E71" s="137"/>
    </row>
    <row r="72" spans="2:5">
      <c r="B72" s="207"/>
      <c r="C72" s="207"/>
      <c r="D72" s="207"/>
      <c r="E72" s="137"/>
    </row>
    <row r="73" spans="2:5">
      <c r="B73" s="207"/>
      <c r="C73" s="207"/>
      <c r="D73" s="207"/>
      <c r="E73" s="137"/>
    </row>
    <row r="74" spans="2:5">
      <c r="B74" s="207"/>
      <c r="C74" s="207"/>
      <c r="D74" s="207"/>
      <c r="E74" s="137"/>
    </row>
    <row r="75" spans="2:5">
      <c r="B75" s="207"/>
      <c r="C75" s="207"/>
      <c r="D75" s="207"/>
      <c r="E75" s="137"/>
    </row>
    <row r="76" spans="2:5">
      <c r="B76" s="207"/>
      <c r="C76" s="207"/>
      <c r="D76" s="207"/>
      <c r="E76" s="137"/>
    </row>
    <row r="77" spans="2:5">
      <c r="B77" s="207"/>
      <c r="C77" s="207"/>
      <c r="D77" s="207"/>
      <c r="E77" s="137"/>
    </row>
    <row r="78" spans="2:5">
      <c r="B78" s="207"/>
      <c r="C78" s="207"/>
      <c r="D78" s="207"/>
      <c r="E78" s="137"/>
    </row>
    <row r="79" spans="2:5">
      <c r="B79" s="207"/>
      <c r="C79" s="207"/>
      <c r="D79" s="207"/>
      <c r="E79" s="137"/>
    </row>
    <row r="80" spans="2:5">
      <c r="B80" s="207"/>
      <c r="C80" s="207"/>
      <c r="D80" s="207"/>
      <c r="E80" s="137"/>
    </row>
    <row r="81" spans="2:5">
      <c r="B81" s="207"/>
      <c r="C81" s="207"/>
      <c r="D81" s="207"/>
      <c r="E81" s="137"/>
    </row>
    <row r="82" spans="2:5">
      <c r="B82" s="207"/>
      <c r="C82" s="207"/>
      <c r="D82" s="207"/>
      <c r="E82" s="137"/>
    </row>
    <row r="83" spans="2:5">
      <c r="B83" s="207"/>
      <c r="C83" s="207"/>
      <c r="D83" s="207"/>
      <c r="E83" s="137"/>
    </row>
    <row r="84" spans="2:5">
      <c r="B84" s="207"/>
      <c r="C84" s="207"/>
      <c r="D84" s="207"/>
      <c r="E84" s="137"/>
    </row>
    <row r="85" spans="2:5">
      <c r="B85" s="207"/>
      <c r="C85" s="207"/>
      <c r="D85" s="207"/>
      <c r="E85" s="137"/>
    </row>
    <row r="86" spans="2:5">
      <c r="B86" s="207"/>
      <c r="C86" s="207"/>
      <c r="D86" s="207"/>
      <c r="E86" s="137"/>
    </row>
    <row r="87" spans="2:5">
      <c r="B87" s="207"/>
      <c r="C87" s="207"/>
      <c r="D87" s="207"/>
      <c r="E87" s="137"/>
    </row>
    <row r="88" spans="2:5">
      <c r="B88" s="207"/>
      <c r="C88" s="207"/>
      <c r="D88" s="207"/>
      <c r="E88" s="137"/>
    </row>
    <row r="89" spans="2:5">
      <c r="B89" s="207"/>
      <c r="C89" s="207"/>
      <c r="D89" s="207"/>
      <c r="E89" s="137"/>
    </row>
    <row r="90" spans="2:5">
      <c r="B90" s="207"/>
      <c r="C90" s="207"/>
      <c r="D90" s="207"/>
      <c r="E90" s="137"/>
    </row>
    <row r="91" spans="2:5">
      <c r="B91" s="207"/>
      <c r="C91" s="207"/>
      <c r="D91" s="207"/>
      <c r="E91" s="137"/>
    </row>
    <row r="92" spans="2:5">
      <c r="B92" s="207"/>
      <c r="C92" s="207"/>
      <c r="D92" s="207"/>
      <c r="E92" s="137"/>
    </row>
    <row r="93" spans="2:5">
      <c r="B93" s="207"/>
      <c r="C93" s="207"/>
      <c r="D93" s="207"/>
      <c r="E93" s="137"/>
    </row>
    <row r="94" spans="2:5">
      <c r="B94" s="207"/>
      <c r="C94" s="207"/>
      <c r="D94" s="207"/>
      <c r="E94" s="137"/>
    </row>
    <row r="95" spans="2:5">
      <c r="B95" s="207"/>
      <c r="C95" s="207"/>
      <c r="D95" s="207"/>
    </row>
    <row r="96" spans="2:5">
      <c r="B96" s="207"/>
      <c r="C96" s="207"/>
      <c r="D96" s="207"/>
    </row>
    <row r="97" spans="2:4">
      <c r="B97" s="207"/>
      <c r="C97" s="207"/>
      <c r="D97" s="207"/>
    </row>
    <row r="98" spans="2:4">
      <c r="B98" s="207"/>
      <c r="C98" s="207"/>
      <c r="D98" s="207"/>
    </row>
    <row r="99" spans="2:4">
      <c r="B99" s="207"/>
      <c r="C99" s="207"/>
      <c r="D99" s="207"/>
    </row>
    <row r="100" spans="2:4">
      <c r="B100" s="207"/>
      <c r="C100" s="207"/>
      <c r="D100" s="207"/>
    </row>
    <row r="101" spans="2:4">
      <c r="B101" s="207"/>
      <c r="C101" s="207"/>
      <c r="D101" s="207"/>
    </row>
    <row r="102" spans="2:4">
      <c r="B102" s="207"/>
      <c r="C102" s="207"/>
      <c r="D102" s="207"/>
    </row>
    <row r="103" spans="2:4">
      <c r="B103" s="207"/>
      <c r="C103" s="207"/>
      <c r="D103" s="207"/>
    </row>
    <row r="104" spans="2:4">
      <c r="B104" s="207"/>
      <c r="C104" s="207"/>
      <c r="D104" s="207"/>
    </row>
    <row r="105" spans="2:4">
      <c r="B105" s="207"/>
      <c r="C105" s="207"/>
      <c r="D105" s="207"/>
    </row>
    <row r="106" spans="2:4">
      <c r="B106" s="207"/>
      <c r="C106" s="207"/>
      <c r="D106" s="207"/>
    </row>
    <row r="107" spans="2:4">
      <c r="B107" s="207"/>
      <c r="C107" s="207"/>
      <c r="D107" s="207"/>
    </row>
    <row r="108" spans="2:4">
      <c r="B108" s="207"/>
      <c r="C108" s="207"/>
      <c r="D108" s="207"/>
    </row>
    <row r="109" spans="2:4">
      <c r="B109" s="207"/>
      <c r="C109" s="207"/>
      <c r="D109" s="207"/>
    </row>
    <row r="110" spans="2:4">
      <c r="B110" s="207"/>
      <c r="C110" s="207"/>
      <c r="D110" s="207"/>
    </row>
    <row r="111" spans="2:4">
      <c r="B111" s="207"/>
      <c r="C111" s="207"/>
      <c r="D111" s="207"/>
    </row>
    <row r="112" spans="2:4">
      <c r="B112" s="207"/>
      <c r="C112" s="207"/>
      <c r="D112" s="207"/>
    </row>
    <row r="113" spans="2:4">
      <c r="B113" s="207"/>
      <c r="C113" s="207"/>
      <c r="D113" s="207"/>
    </row>
    <row r="114" spans="2:4">
      <c r="B114" s="207"/>
      <c r="C114" s="207"/>
      <c r="D114" s="207"/>
    </row>
    <row r="115" spans="2:4">
      <c r="B115" s="207"/>
      <c r="C115" s="207"/>
      <c r="D115" s="207"/>
    </row>
    <row r="116" spans="2:4">
      <c r="B116" s="207"/>
      <c r="C116" s="207"/>
      <c r="D116" s="207"/>
    </row>
    <row r="117" spans="2:4">
      <c r="B117" s="207"/>
      <c r="C117" s="207"/>
      <c r="D117" s="207"/>
    </row>
    <row r="118" spans="2:4">
      <c r="B118" s="207"/>
      <c r="C118" s="207"/>
      <c r="D118" s="207"/>
    </row>
    <row r="119" spans="2:4">
      <c r="B119" s="207"/>
      <c r="C119" s="207"/>
      <c r="D119" s="207"/>
    </row>
    <row r="120" spans="2:4">
      <c r="B120" s="207"/>
      <c r="C120" s="207"/>
      <c r="D120" s="207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2001-09-18T22:13:27Z</cp:lastPrinted>
  <dcterms:created xsi:type="dcterms:W3CDTF">1998-06-25T13:24:09Z</dcterms:created>
  <dcterms:modified xsi:type="dcterms:W3CDTF">2023-09-10T14:58:26Z</dcterms:modified>
</cp:coreProperties>
</file>