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P15" i="1"/>
  <c r="C17" i="1"/>
  <c r="D17" i="1"/>
  <c r="E17" i="1"/>
  <c r="F17" i="1"/>
  <c r="G17" i="1"/>
  <c r="H17" i="1"/>
  <c r="I17" i="1"/>
  <c r="J17" i="1"/>
  <c r="K17" i="1"/>
  <c r="L17" i="1"/>
  <c r="M17" i="1"/>
  <c r="N17" i="1"/>
  <c r="P17" i="1"/>
</calcChain>
</file>

<file path=xl/sharedStrings.xml><?xml version="1.0" encoding="utf-8"?>
<sst xmlns="http://schemas.openxmlformats.org/spreadsheetml/2006/main" count="26" uniqueCount="26">
  <si>
    <t>Enron Global Assets and Services</t>
  </si>
  <si>
    <t>Other Operating Details</t>
  </si>
  <si>
    <t>Project</t>
  </si>
  <si>
    <t>Jan</t>
  </si>
  <si>
    <t>$Millions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</si>
  <si>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</si>
  <si>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</si>
  <si>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</si>
  <si>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</si>
  <si>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</si>
  <si>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</si>
  <si>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</si>
  <si>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</si>
  <si>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</si>
  <si>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</si>
  <si>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</si>
  <si>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Year</t>
  </si>
  <si>
    <t>Elektro</t>
  </si>
  <si>
    <t>Vengas</t>
  </si>
  <si>
    <t>India</t>
  </si>
  <si>
    <t>BLM</t>
  </si>
  <si>
    <t>Cuiaba</t>
  </si>
  <si>
    <t>Project Write-off</t>
  </si>
  <si>
    <t>FX reserve</t>
  </si>
  <si>
    <t>All other consolidated projects*</t>
  </si>
  <si>
    <t>*  Include Calife, San Juan Gas, Progasco, Procaribe, IGL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</si>
</sst>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A15" sqref="A15"/>
    </sheetView>
  </sheetViews>
  <sheetFormatPr defaultRowHeight="13.2" x14ac:dyDescent="0.25"/>
  <cols>
    <col min="1" max="1" width="28.6640625" customWidth="1"/>
    <col min="2" max="2" width="1.5546875" customWidth="1"/>
    <col min="15" max="15" width="1.66406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s="1" t="s">
        <v>4</v>
      </c>
    </row>
    <row r="6" spans="1:16" x14ac:dyDescent="0.25">
      <c r="A6" s="3" t="s">
        <v>2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P6" s="2" t="s">
        <v>16</v>
      </c>
    </row>
    <row r="8" spans="1:16" x14ac:dyDescent="0.25">
      <c r="A8" t="s">
        <v>17</v>
      </c>
      <c r="C8" s="4">
        <v>7.7</v>
      </c>
      <c r="D8" s="4">
        <v>7.3</v>
      </c>
      <c r="E8" s="4">
        <v>7.1</v>
      </c>
      <c r="F8" s="4">
        <v>7.5</v>
      </c>
      <c r="G8" s="4">
        <v>7</v>
      </c>
      <c r="H8" s="4">
        <v>7</v>
      </c>
      <c r="I8" s="4">
        <v>6.9</v>
      </c>
      <c r="J8" s="4">
        <v>6.4</v>
      </c>
      <c r="K8" s="4">
        <v>6.4</v>
      </c>
      <c r="L8" s="4">
        <v>6.3</v>
      </c>
      <c r="M8" s="4">
        <v>6.3</v>
      </c>
      <c r="N8" s="4">
        <v>5.9</v>
      </c>
      <c r="O8" s="4"/>
      <c r="P8" s="4">
        <f>SUM(C8:O8)</f>
        <v>81.8</v>
      </c>
    </row>
    <row r="9" spans="1:16" x14ac:dyDescent="0.25">
      <c r="A9" t="s">
        <v>18</v>
      </c>
      <c r="C9" s="4">
        <v>4.5999999999999996</v>
      </c>
      <c r="D9" s="4">
        <v>4.5999999999999996</v>
      </c>
      <c r="E9" s="4">
        <v>4.5999999999999996</v>
      </c>
      <c r="F9" s="4">
        <v>4.5</v>
      </c>
      <c r="G9" s="4">
        <v>4</v>
      </c>
      <c r="H9" s="4">
        <v>4.0999999999999996</v>
      </c>
      <c r="I9" s="4">
        <v>4.0999999999999996</v>
      </c>
      <c r="J9" s="4">
        <v>4.0999999999999996</v>
      </c>
      <c r="K9" s="4">
        <v>4.0999999999999996</v>
      </c>
      <c r="L9" s="4">
        <v>4</v>
      </c>
      <c r="M9" s="4">
        <v>4.0999999999999996</v>
      </c>
      <c r="N9" s="4">
        <v>4.0999999999999996</v>
      </c>
      <c r="O9" s="4"/>
      <c r="P9" s="4">
        <f t="shared" ref="P9:P15" si="0">SUM(C9:O9)</f>
        <v>50.900000000000006</v>
      </c>
    </row>
    <row r="10" spans="1:16" x14ac:dyDescent="0.25">
      <c r="A10" t="s">
        <v>19</v>
      </c>
      <c r="C10" s="4">
        <v>1.9</v>
      </c>
      <c r="D10" s="4">
        <v>1.9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/>
      <c r="P10" s="4">
        <f t="shared" si="0"/>
        <v>23.8</v>
      </c>
    </row>
    <row r="11" spans="1:16" x14ac:dyDescent="0.25">
      <c r="A11" t="s">
        <v>21</v>
      </c>
      <c r="C11" s="4">
        <v>1.4</v>
      </c>
      <c r="D11" s="4">
        <v>1.4</v>
      </c>
      <c r="E11" s="4">
        <v>1.3</v>
      </c>
      <c r="F11" s="4">
        <v>1.3</v>
      </c>
      <c r="G11" s="4">
        <v>1.3</v>
      </c>
      <c r="H11" s="4">
        <v>1.3</v>
      </c>
      <c r="I11" s="4">
        <v>1.5</v>
      </c>
      <c r="J11" s="4">
        <v>1.5</v>
      </c>
      <c r="K11" s="4">
        <v>1.3</v>
      </c>
      <c r="L11" s="4">
        <v>1.7</v>
      </c>
      <c r="M11" s="4">
        <v>1.7</v>
      </c>
      <c r="N11" s="4">
        <v>1.7</v>
      </c>
      <c r="O11" s="4"/>
      <c r="P11" s="4">
        <f t="shared" si="0"/>
        <v>17.399999999999999</v>
      </c>
    </row>
    <row r="12" spans="1:16" x14ac:dyDescent="0.25">
      <c r="A12" t="s">
        <v>20</v>
      </c>
      <c r="C12" s="4">
        <v>1.2</v>
      </c>
      <c r="D12" s="4">
        <v>1.2</v>
      </c>
      <c r="E12" s="4">
        <v>1.2</v>
      </c>
      <c r="F12" s="4">
        <v>1.2</v>
      </c>
      <c r="G12" s="4">
        <v>1.2</v>
      </c>
      <c r="H12" s="4">
        <v>1.2</v>
      </c>
      <c r="I12" s="4">
        <v>1.2</v>
      </c>
      <c r="J12" s="4">
        <v>1.3</v>
      </c>
      <c r="K12" s="4">
        <v>1.4</v>
      </c>
      <c r="L12" s="4">
        <v>1.8</v>
      </c>
      <c r="M12" s="4">
        <v>1.5</v>
      </c>
      <c r="N12" s="4">
        <v>1.1000000000000001</v>
      </c>
      <c r="O12" s="4"/>
      <c r="P12" s="4">
        <f t="shared" si="0"/>
        <v>15.500000000000002</v>
      </c>
    </row>
    <row r="13" spans="1:16" x14ac:dyDescent="0.25">
      <c r="A13" t="s">
        <v>22</v>
      </c>
      <c r="C13" s="4">
        <v>0</v>
      </c>
      <c r="D13" s="4">
        <v>0</v>
      </c>
      <c r="E13" s="4">
        <v>8.3000000000000007</v>
      </c>
      <c r="F13" s="4">
        <v>0</v>
      </c>
      <c r="G13" s="4">
        <v>0</v>
      </c>
      <c r="H13" s="4">
        <v>8.3000000000000007</v>
      </c>
      <c r="I13" s="4">
        <v>0</v>
      </c>
      <c r="J13" s="4">
        <v>0</v>
      </c>
      <c r="K13" s="4">
        <v>8.3000000000000007</v>
      </c>
      <c r="L13" s="4">
        <v>0</v>
      </c>
      <c r="M13" s="4">
        <v>0</v>
      </c>
      <c r="N13" s="4">
        <v>8.3000000000000007</v>
      </c>
      <c r="O13" s="4"/>
      <c r="P13" s="4">
        <f t="shared" si="0"/>
        <v>33.200000000000003</v>
      </c>
    </row>
    <row r="14" spans="1:16" x14ac:dyDescent="0.25">
      <c r="A14" t="s">
        <v>23</v>
      </c>
      <c r="C14" s="4">
        <v>0</v>
      </c>
      <c r="D14" s="4">
        <v>0</v>
      </c>
      <c r="E14" s="4">
        <v>2.5</v>
      </c>
      <c r="F14" s="4">
        <v>0</v>
      </c>
      <c r="G14" s="4">
        <v>0</v>
      </c>
      <c r="H14" s="4">
        <v>2.5</v>
      </c>
      <c r="I14" s="4">
        <v>0</v>
      </c>
      <c r="J14" s="4">
        <v>0</v>
      </c>
      <c r="K14" s="4">
        <v>2.5</v>
      </c>
      <c r="L14" s="4">
        <v>0</v>
      </c>
      <c r="M14" s="4">
        <v>0</v>
      </c>
      <c r="N14" s="4">
        <v>2.5</v>
      </c>
      <c r="O14" s="4"/>
      <c r="P14" s="4">
        <f t="shared" si="0"/>
        <v>10</v>
      </c>
    </row>
    <row r="15" spans="1:16" x14ac:dyDescent="0.25">
      <c r="A15" t="s">
        <v>24</v>
      </c>
      <c r="C15" s="4">
        <f>21.1-16.8</f>
        <v>4.3000000000000007</v>
      </c>
      <c r="D15" s="4">
        <f>20.9-16.4</f>
        <v>4.5</v>
      </c>
      <c r="E15" s="4">
        <f>30.9-27</f>
        <v>3.8999999999999986</v>
      </c>
      <c r="F15" s="4">
        <f>20.6-16.5</f>
        <v>4.1000000000000014</v>
      </c>
      <c r="G15" s="4">
        <f>19.7-15.5</f>
        <v>4.1999999999999993</v>
      </c>
      <c r="H15" s="4">
        <f>30.6-26.4</f>
        <v>4.2000000000000028</v>
      </c>
      <c r="I15" s="4">
        <f>19.5-15.7</f>
        <v>3.8000000000000007</v>
      </c>
      <c r="J15" s="4">
        <f>18.9-15.3</f>
        <v>3.5999999999999979</v>
      </c>
      <c r="K15" s="4">
        <f>29.9-26</f>
        <v>3.8999999999999986</v>
      </c>
      <c r="L15" s="4">
        <f>19.6-15.8</f>
        <v>3.8000000000000007</v>
      </c>
      <c r="M15" s="4">
        <f>19.3-15.6</f>
        <v>3.7000000000000011</v>
      </c>
      <c r="N15" s="4">
        <f>29.8-25.6</f>
        <v>4.1999999999999993</v>
      </c>
      <c r="O15" s="4"/>
      <c r="P15" s="4">
        <f t="shared" si="0"/>
        <v>48.2</v>
      </c>
    </row>
    <row r="16" spans="1:16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/>
      <c r="P16" s="5"/>
    </row>
    <row r="17" spans="1:16" x14ac:dyDescent="0.25">
      <c r="C17" s="4">
        <f>SUM(C8:C16)</f>
        <v>21.1</v>
      </c>
      <c r="D17" s="4">
        <f t="shared" ref="D17:N17" si="1">SUM(D8:D16)</f>
        <v>20.9</v>
      </c>
      <c r="E17" s="4">
        <f t="shared" si="1"/>
        <v>30.9</v>
      </c>
      <c r="F17" s="4">
        <f t="shared" si="1"/>
        <v>20.6</v>
      </c>
      <c r="G17" s="4">
        <f t="shared" si="1"/>
        <v>19.7</v>
      </c>
      <c r="H17" s="4">
        <f t="shared" si="1"/>
        <v>30.6</v>
      </c>
      <c r="I17" s="4">
        <f t="shared" si="1"/>
        <v>19.5</v>
      </c>
      <c r="J17" s="4">
        <f t="shared" si="1"/>
        <v>18.899999999999999</v>
      </c>
      <c r="K17" s="4">
        <f t="shared" si="1"/>
        <v>29.9</v>
      </c>
      <c r="L17" s="4">
        <f t="shared" si="1"/>
        <v>19.600000000000001</v>
      </c>
      <c r="M17" s="4">
        <f t="shared" si="1"/>
        <v>19.299999999999997</v>
      </c>
      <c r="N17" s="4">
        <f t="shared" si="1"/>
        <v>29.8</v>
      </c>
      <c r="O17" s="4"/>
      <c r="P17" s="4">
        <f>SUM(P8:P16)</f>
        <v>280.8</v>
      </c>
    </row>
    <row r="18" spans="1:16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atran</dc:creator>
  <cp:lastModifiedBy>Havlíček Jan</cp:lastModifiedBy>
  <cp:lastPrinted>2001-10-15T15:20:06Z</cp:lastPrinted>
  <dcterms:created xsi:type="dcterms:W3CDTF">2001-10-15T15:10:35Z</dcterms:created>
  <dcterms:modified xsi:type="dcterms:W3CDTF">2023-09-10T14:59:32Z</dcterms:modified>
</cp:coreProperties>
</file>