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9020" windowHeight="131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Sheet1!$D$1:$I$16</definedName>
  </definedNames>
  <calcPr calcId="92512" iterate="1" iterateCount="3" iterateDelta="1.0000000000000001E-5" calcOnSave="0"/>
</workbook>
</file>

<file path=xl/calcChain.xml><?xml version="1.0" encoding="utf-8"?>
<calcChain xmlns="http://schemas.openxmlformats.org/spreadsheetml/2006/main">
  <c r="G5" i="1" l="1"/>
  <c r="I5" i="1"/>
  <c r="G6" i="1"/>
  <c r="I6" i="1"/>
  <c r="G7" i="1"/>
  <c r="I7" i="1"/>
  <c r="G8" i="1"/>
  <c r="I8" i="1"/>
  <c r="G9" i="1"/>
  <c r="I9" i="1"/>
  <c r="G10" i="1"/>
  <c r="I10" i="1"/>
  <c r="E11" i="1"/>
  <c r="G11" i="1"/>
  <c r="I11" i="1"/>
</calcChain>
</file>

<file path=xl/sharedStrings.xml><?xml version="1.0" encoding="utf-8"?>
<sst xmlns="http://schemas.openxmlformats.org/spreadsheetml/2006/main" count="14" uniqueCount="14">
  <si>
    <t>NOV</t>
  </si>
  <si>
    <t>DEC</t>
  </si>
  <si>
    <t>JAN</t>
  </si>
  <si>
    <t>FEB</t>
  </si>
  <si>
    <t>MAR</t>
  </si>
  <si>
    <t>APR</t>
  </si>
  <si>
    <t>LLDPE</t>
  </si>
  <si>
    <t>SWAP</t>
  </si>
  <si>
    <t>SALERNO</t>
  </si>
  <si>
    <t>PAYS</t>
  </si>
  <si>
    <t>QUANTITY</t>
  </si>
  <si>
    <t>PAYMENT</t>
  </si>
  <si>
    <t>CMAI mid</t>
  </si>
  <si>
    <t>Salerno - pricing/payouts as of 5/15/01 CMAI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</si>
</sst>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7" fontId="0" fillId="0" borderId="3" xfId="2" applyNumberFormat="1" applyFont="1" applyBorder="1"/>
    <xf numFmtId="0" fontId="0" fillId="0" borderId="7" xfId="0" applyBorder="1"/>
    <xf numFmtId="167" fontId="0" fillId="0" borderId="8" xfId="2" applyNumberFormat="1" applyFont="1" applyBorder="1"/>
    <xf numFmtId="0" fontId="0" fillId="0" borderId="9" xfId="0" applyBorder="1"/>
    <xf numFmtId="0" fontId="0" fillId="0" borderId="10" xfId="0" applyBorder="1"/>
    <xf numFmtId="167" fontId="0" fillId="0" borderId="11" xfId="0" applyNumberFormat="1" applyBorder="1"/>
    <xf numFmtId="43" fontId="0" fillId="0" borderId="10" xfId="1" applyFont="1" applyBorder="1"/>
    <xf numFmtId="0" fontId="3" fillId="0" borderId="7" xfId="0" applyFont="1" applyBorder="1"/>
    <xf numFmtId="0" fontId="0" fillId="0" borderId="0" xfId="0" quotePrefix="1"/>
    <xf numFmtId="4" fontId="0" fillId="0" borderId="0" xfId="0" applyNumberFormat="1"/>
    <xf numFmtId="43" fontId="0" fillId="0" borderId="2" xfId="1" applyFont="1" applyBorder="1"/>
    <xf numFmtId="43" fontId="0" fillId="0" borderId="0" xfId="1" applyFont="1" applyBorder="1"/>
    <xf numFmtId="167" fontId="0" fillId="0" borderId="2" xfId="2" applyNumberFormat="1" applyFont="1" applyBorder="1"/>
    <xf numFmtId="167" fontId="0" fillId="0" borderId="0" xfId="2" applyNumberFormat="1" applyFont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2"/>
  <sheetViews>
    <sheetView tabSelected="1" workbookViewId="0">
      <selection activeCell="E16" sqref="E16"/>
    </sheetView>
  </sheetViews>
  <sheetFormatPr defaultRowHeight="13.2" x14ac:dyDescent="0.25"/>
  <cols>
    <col min="7" max="7" width="9.5546875" customWidth="1"/>
    <col min="8" max="8" width="14" bestFit="1" customWidth="1"/>
    <col min="9" max="9" width="11.88671875" bestFit="1" customWidth="1"/>
  </cols>
  <sheetData>
    <row r="2" spans="4:13" ht="13.8" x14ac:dyDescent="0.25">
      <c r="D2" s="1" t="s">
        <v>13</v>
      </c>
    </row>
    <row r="3" spans="4:13" x14ac:dyDescent="0.25">
      <c r="D3" s="2"/>
      <c r="E3" s="22" t="s">
        <v>6</v>
      </c>
      <c r="F3" s="3"/>
      <c r="G3" s="22" t="s">
        <v>8</v>
      </c>
      <c r="H3" s="3"/>
      <c r="I3" s="4"/>
    </row>
    <row r="4" spans="4:13" x14ac:dyDescent="0.25">
      <c r="D4" s="5"/>
      <c r="E4" s="23" t="s">
        <v>12</v>
      </c>
      <c r="F4" s="6" t="s">
        <v>7</v>
      </c>
      <c r="G4" s="23" t="s">
        <v>9</v>
      </c>
      <c r="H4" s="6" t="s">
        <v>10</v>
      </c>
      <c r="I4" s="7" t="s">
        <v>11</v>
      </c>
    </row>
    <row r="5" spans="4:13" x14ac:dyDescent="0.25">
      <c r="D5" s="2" t="s">
        <v>0</v>
      </c>
      <c r="E5" s="18">
        <v>37</v>
      </c>
      <c r="F5" s="18">
        <v>39.5</v>
      </c>
      <c r="G5" s="18">
        <f t="shared" ref="G5:G10" si="0">E5-F5</f>
        <v>-2.5</v>
      </c>
      <c r="H5" s="20">
        <v>2000000</v>
      </c>
      <c r="I5" s="8">
        <f t="shared" ref="I5:I10" si="1">H5/100*G5</f>
        <v>-50000</v>
      </c>
      <c r="M5" s="17"/>
    </row>
    <row r="6" spans="4:13" x14ac:dyDescent="0.25">
      <c r="D6" s="9" t="s">
        <v>1</v>
      </c>
      <c r="E6" s="19">
        <v>36</v>
      </c>
      <c r="F6" s="19">
        <v>39.5</v>
      </c>
      <c r="G6" s="19">
        <f t="shared" si="0"/>
        <v>-3.5</v>
      </c>
      <c r="H6" s="21">
        <v>2000000</v>
      </c>
      <c r="I6" s="10">
        <f t="shared" si="1"/>
        <v>-70000</v>
      </c>
      <c r="M6" s="17"/>
    </row>
    <row r="7" spans="4:13" x14ac:dyDescent="0.25">
      <c r="D7" s="15" t="s">
        <v>2</v>
      </c>
      <c r="E7" s="19">
        <v>35.5</v>
      </c>
      <c r="F7" s="19">
        <v>39.5</v>
      </c>
      <c r="G7" s="19">
        <f t="shared" si="0"/>
        <v>-4</v>
      </c>
      <c r="H7" s="21">
        <v>2000000</v>
      </c>
      <c r="I7" s="10">
        <f t="shared" si="1"/>
        <v>-80000</v>
      </c>
      <c r="M7" s="17"/>
    </row>
    <row r="8" spans="4:13" x14ac:dyDescent="0.25">
      <c r="D8" s="15" t="s">
        <v>3</v>
      </c>
      <c r="E8" s="19">
        <v>40.5</v>
      </c>
      <c r="F8" s="19">
        <v>39.5</v>
      </c>
      <c r="G8" s="19">
        <f t="shared" si="0"/>
        <v>1</v>
      </c>
      <c r="H8" s="21">
        <v>2000000</v>
      </c>
      <c r="I8" s="10">
        <f t="shared" si="1"/>
        <v>20000</v>
      </c>
      <c r="M8" s="17"/>
    </row>
    <row r="9" spans="4:13" x14ac:dyDescent="0.25">
      <c r="D9" s="15" t="s">
        <v>4</v>
      </c>
      <c r="E9" s="19">
        <v>40.5</v>
      </c>
      <c r="F9" s="19">
        <v>39.5</v>
      </c>
      <c r="G9" s="19">
        <f t="shared" si="0"/>
        <v>1</v>
      </c>
      <c r="H9" s="21">
        <v>2000000</v>
      </c>
      <c r="I9" s="10">
        <f t="shared" si="1"/>
        <v>20000</v>
      </c>
      <c r="M9" s="17"/>
    </row>
    <row r="10" spans="4:13" x14ac:dyDescent="0.25">
      <c r="D10" s="15" t="s">
        <v>5</v>
      </c>
      <c r="E10" s="19">
        <v>43.5</v>
      </c>
      <c r="F10" s="19">
        <v>39.5</v>
      </c>
      <c r="G10" s="19">
        <f t="shared" si="0"/>
        <v>4</v>
      </c>
      <c r="H10" s="21">
        <v>2000000</v>
      </c>
      <c r="I10" s="10">
        <f t="shared" si="1"/>
        <v>80000</v>
      </c>
      <c r="M10" s="17"/>
    </row>
    <row r="11" spans="4:13" x14ac:dyDescent="0.25">
      <c r="D11" s="11"/>
      <c r="E11" s="14">
        <f>AVERAGE(E5:E10)</f>
        <v>38.833333333333336</v>
      </c>
      <c r="F11" s="12"/>
      <c r="G11" s="14">
        <f>SUM(G5:G10)</f>
        <v>-4</v>
      </c>
      <c r="H11" s="12"/>
      <c r="I11" s="13">
        <f>SUM(I5:I10)</f>
        <v>-80000</v>
      </c>
      <c r="M11" s="17"/>
    </row>
    <row r="12" spans="4:13" x14ac:dyDescent="0.25">
      <c r="D12" s="16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&amp;R&amp;F,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 Engberg</dc:creator>
  <cp:lastModifiedBy>Havlíček Jan</cp:lastModifiedBy>
  <cp:lastPrinted>2001-03-19T20:51:44Z</cp:lastPrinted>
  <dcterms:created xsi:type="dcterms:W3CDTF">2001-01-11T14:22:21Z</dcterms:created>
  <dcterms:modified xsi:type="dcterms:W3CDTF">2023-09-10T15:00:30Z</dcterms:modified>
</cp:coreProperties>
</file>