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9020" windowHeight="12408"/>
  </bookViews>
  <sheets>
    <sheet name="Sheet1" sheetId="1" r:id="rId1"/>
    <sheet name="Sheet2" sheetId="2" r:id="rId2"/>
    <sheet name="Sheet3" sheetId="3" r:id="rId3"/>
  </sheets>
  <calcPr calcId="92512" iterate="1"/>
</workbook>
</file>

<file path=xl/calcChain.xml><?xml version="1.0" encoding="utf-8"?>
<calcChain xmlns="http://schemas.openxmlformats.org/spreadsheetml/2006/main">
  <c r="D5" i="1" l="1"/>
  <c r="E5" i="1"/>
  <c r="F5" i="1"/>
  <c r="C9" i="1"/>
  <c r="D9" i="1"/>
  <c r="E9" i="1"/>
  <c r="F9" i="1"/>
  <c r="C11" i="1"/>
  <c r="D11" i="1"/>
  <c r="E11" i="1"/>
  <c r="F11" i="1"/>
  <c r="C15" i="1"/>
  <c r="D15" i="1"/>
  <c r="E15" i="1"/>
  <c r="F15" i="1"/>
</calcChain>
</file>

<file path=xl/sharedStrings.xml><?xml version="1.0" encoding="utf-8"?>
<sst xmlns="http://schemas.openxmlformats.org/spreadsheetml/2006/main" count="7" uniqueCount="7">
  <si>
    <t>Total DWR purchases</t>
  </si>
  <si>
    <t>SCE portion of DWR</t>
  </si>
  <si>
    <t>Debt service, 15 years, 6.5%,  with 1.2x coverage</t>
  </si>
  <si>
    <t>Past DWR purchases as a % of current rates</t>
  </si>
  <si>
    <t>SCE revenue at 7.3 cents per kWh</t>
  </si>
  <si>
    <t>(in USD millions)</t>
  </si>
  <si>
    <t>DWR purchases for SCE to bond offering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</si>
</sst>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A9" sqref="A9"/>
    </sheetView>
  </sheetViews>
  <sheetFormatPr defaultRowHeight="13.2" x14ac:dyDescent="0.25"/>
  <cols>
    <col min="1" max="1" width="42.33203125" customWidth="1"/>
    <col min="2" max="2" width="4" customWidth="1"/>
    <col min="3" max="3" width="11.33203125" bestFit="1" customWidth="1"/>
  </cols>
  <sheetData>
    <row r="3" spans="1:6" x14ac:dyDescent="0.25">
      <c r="A3" t="s">
        <v>5</v>
      </c>
    </row>
    <row r="5" spans="1:6" x14ac:dyDescent="0.25">
      <c r="A5" t="s">
        <v>0</v>
      </c>
      <c r="C5" s="1">
        <v>12000</v>
      </c>
      <c r="D5" s="2">
        <f>+C5+2000</f>
        <v>14000</v>
      </c>
      <c r="E5" s="2">
        <f>+D5+2000</f>
        <v>16000</v>
      </c>
      <c r="F5" s="2">
        <f>+E5+2000</f>
        <v>18000</v>
      </c>
    </row>
    <row r="7" spans="1:6" x14ac:dyDescent="0.25">
      <c r="A7" t="s">
        <v>1</v>
      </c>
      <c r="C7" s="3">
        <v>0.39500000000000002</v>
      </c>
      <c r="D7" s="3">
        <v>0.39500000000000002</v>
      </c>
      <c r="E7" s="3">
        <v>0.39500000000000002</v>
      </c>
      <c r="F7" s="3">
        <v>0.39500000000000002</v>
      </c>
    </row>
    <row r="9" spans="1:6" x14ac:dyDescent="0.25">
      <c r="A9" t="s">
        <v>6</v>
      </c>
      <c r="C9" s="1">
        <f>+C7*C5</f>
        <v>4740</v>
      </c>
      <c r="D9" s="1">
        <f>+D7*D5</f>
        <v>5530</v>
      </c>
      <c r="E9" s="1">
        <f>+E7*E5</f>
        <v>6320</v>
      </c>
      <c r="F9" s="1">
        <f>+F7*F5</f>
        <v>7110</v>
      </c>
    </row>
    <row r="11" spans="1:6" x14ac:dyDescent="0.25">
      <c r="A11" t="s">
        <v>2</v>
      </c>
      <c r="C11" s="4">
        <f>-PMT(0.065,15,C9)*1.2</f>
        <v>604.93462950527578</v>
      </c>
      <c r="D11" s="4">
        <f>-PMT(0.065,15,D9)*1.2</f>
        <v>705.75706775615515</v>
      </c>
      <c r="E11" s="4">
        <f>-PMT(0.065,15,E9)*1.2</f>
        <v>806.57950600703441</v>
      </c>
      <c r="F11" s="4">
        <f>-PMT(0.065,15,F9)*1.2</f>
        <v>907.40194425791356</v>
      </c>
    </row>
    <row r="13" spans="1:6" x14ac:dyDescent="0.25">
      <c r="A13" t="s">
        <v>4</v>
      </c>
      <c r="C13" s="1">
        <v>5800</v>
      </c>
      <c r="D13" s="1">
        <v>5800</v>
      </c>
      <c r="E13" s="1">
        <v>5800</v>
      </c>
      <c r="F13" s="1">
        <v>5800</v>
      </c>
    </row>
    <row r="15" spans="1:6" x14ac:dyDescent="0.25">
      <c r="A15" t="s">
        <v>3</v>
      </c>
      <c r="C15" s="3">
        <f>+C11/C13</f>
        <v>0.10429907405263375</v>
      </c>
      <c r="D15" s="3">
        <f>+D11/D13</f>
        <v>0.12168225306140606</v>
      </c>
      <c r="E15" s="3">
        <f>+E11/E13</f>
        <v>0.13906543207017835</v>
      </c>
      <c r="F15" s="3">
        <f>+F11/F13</f>
        <v>0.15644861107895061</v>
      </c>
    </row>
  </sheetData>
  <phoneticPr fontId="0" type="noConversion"/>
  <pageMargins left="0.75" right="0.75" top="1" bottom="1" header="0.5" footer="0.5"/>
  <pageSetup scale="13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2001-05-01T13:15:06Z</cp:lastPrinted>
  <dcterms:created xsi:type="dcterms:W3CDTF">2001-05-01T13:04:41Z</dcterms:created>
  <dcterms:modified xsi:type="dcterms:W3CDTF">2023-09-10T15:01:18Z</dcterms:modified>
</cp:coreProperties>
</file>