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AU9" i="1"/>
  <c r="AU14" i="1"/>
  <c r="AU15" i="1"/>
  <c r="AQ16" i="1"/>
  <c r="AU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U33" i="1"/>
  <c r="AU34" i="1"/>
  <c r="Y37" i="1"/>
  <c r="AU37" i="1"/>
  <c r="U38" i="1"/>
  <c r="W38" i="1"/>
  <c r="AU38" i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<sst xmlns="http://schemas.openxmlformats.org/spreadsheetml/2006/main" count="113" uniqueCount="91">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</sst>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8" ySplit="8" topLeftCell="S9" activePane="bottomRight" state="frozen"/>
      <selection pane="topRight" activeCell="I1" sqref="I1"/>
      <selection pane="bottomLeft" activeCell="A9" sqref="A9"/>
      <selection pane="bottomRight" activeCell="AA64" sqref="AA64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4" style="22" customWidth="1"/>
    <col min="28" max="28" width="0.6640625" customWidth="1"/>
    <col min="29" max="29" width="13.109375" customWidth="1"/>
    <col min="30" max="30" width="0.88671875" customWidth="1"/>
    <col min="31" max="31" width="11.88671875" customWidth="1"/>
    <col min="32" max="32" width="0.88671875" customWidth="1"/>
    <col min="33" max="33" width="12.44140625" customWidth="1"/>
    <col min="34" max="34" width="1" customWidth="1"/>
    <col min="35" max="35" width="11.88671875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  <col min="50" max="50" width="12.33203125" bestFit="1" customWidth="1"/>
  </cols>
  <sheetData>
    <row r="1" spans="1:47" x14ac:dyDescent="0.25">
      <c r="A1" t="s">
        <v>0</v>
      </c>
      <c r="Y1"/>
    </row>
    <row r="2" spans="1:47" x14ac:dyDescent="0.25">
      <c r="A2" t="s">
        <v>1</v>
      </c>
      <c r="Y2"/>
    </row>
    <row r="3" spans="1:47" x14ac:dyDescent="0.25">
      <c r="A3" t="s">
        <v>2</v>
      </c>
      <c r="C3" s="1">
        <f ca="1">TODAY()</f>
        <v>37242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5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5">
      <c r="C5" s="1"/>
      <c r="D5" s="1"/>
      <c r="E5" s="1"/>
      <c r="F5" s="1"/>
      <c r="G5" s="1"/>
      <c r="H5" s="1"/>
      <c r="I5" s="19" t="s">
        <v>77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pans="1:47" x14ac:dyDescent="0.25">
      <c r="A6" s="34" t="s">
        <v>24</v>
      </c>
      <c r="B6" s="34"/>
      <c r="C6" s="34"/>
      <c r="D6" s="2"/>
      <c r="E6" s="34" t="s">
        <v>27</v>
      </c>
      <c r="F6" s="34"/>
      <c r="G6" s="34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5">
      <c r="AA8" s="24"/>
    </row>
    <row r="9" spans="1:47" s="2" customFormat="1" x14ac:dyDescent="0.25">
      <c r="A9" s="11" t="s">
        <v>61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5">
      <c r="A10" s="11"/>
      <c r="AA10" s="24"/>
      <c r="AU10" s="5"/>
    </row>
    <row r="11" spans="1:47" s="2" customFormat="1" x14ac:dyDescent="0.25">
      <c r="A11" s="11" t="s">
        <v>60</v>
      </c>
      <c r="X11"/>
      <c r="Z11" s="32"/>
      <c r="AA11" s="24"/>
    </row>
    <row r="12" spans="1:47" x14ac:dyDescent="0.25">
      <c r="Y12"/>
      <c r="Z12" s="33"/>
    </row>
    <row r="13" spans="1:47" x14ac:dyDescent="0.25">
      <c r="A13" s="6" t="s">
        <v>65</v>
      </c>
      <c r="L13" s="1"/>
      <c r="V13" s="1"/>
      <c r="Y13"/>
      <c r="AF13" s="1"/>
      <c r="AP13" s="1"/>
    </row>
    <row r="14" spans="1:47" s="7" customFormat="1" x14ac:dyDescent="0.25">
      <c r="B14" s="8" t="s">
        <v>51</v>
      </c>
      <c r="E14" s="37" t="s">
        <v>28</v>
      </c>
      <c r="F14" s="37"/>
      <c r="G14" s="37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5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5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5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25">
        <v>2352800</v>
      </c>
      <c r="AC17" s="5">
        <v>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2352800</v>
      </c>
    </row>
    <row r="18" spans="1:47" s="5" customFormat="1" x14ac:dyDescent="0.25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2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5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25">
        <v>2203200</v>
      </c>
      <c r="AC19" s="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5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5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5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5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25">
        <v>0</v>
      </c>
      <c r="AB23" s="5"/>
      <c r="AC23" s="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5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2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5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25">
        <v>0</v>
      </c>
      <c r="AB25" s="5"/>
      <c r="AC25" s="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5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25">
        <v>1696000</v>
      </c>
      <c r="AB30" s="5"/>
      <c r="AC30" s="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5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5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25">
        <v>2048550</v>
      </c>
      <c r="AB32" s="5"/>
      <c r="AC32" s="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5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25">
        <v>0</v>
      </c>
      <c r="AB33" s="5"/>
      <c r="AC33" s="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5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25">
        <v>100000</v>
      </c>
      <c r="AB34" s="5"/>
      <c r="AC34" s="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900000</v>
      </c>
    </row>
    <row r="35" spans="1:47" x14ac:dyDescent="0.25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5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5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25">
        <v>3101855</v>
      </c>
      <c r="AB37" s="5"/>
      <c r="AC37" s="5">
        <v>3101855</v>
      </c>
      <c r="AD37" s="5"/>
      <c r="AE37" s="5">
        <v>3101855</v>
      </c>
      <c r="AF37" s="5"/>
      <c r="AG37" s="5">
        <v>3101855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38555910.850000001</v>
      </c>
    </row>
    <row r="38" spans="1:47" x14ac:dyDescent="0.25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25">
        <v>-10000000</v>
      </c>
      <c r="AB38" s="5"/>
      <c r="AC38" s="5">
        <v>-2081386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-28991258</v>
      </c>
    </row>
    <row r="39" spans="1:47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5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5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25">
        <v>0</v>
      </c>
      <c r="AB41" s="5"/>
      <c r="AC41" s="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5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5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1890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5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5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5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5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25">
        <v>0</v>
      </c>
      <c r="AB47" s="5"/>
      <c r="AC47" s="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5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2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5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25">
        <v>1000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5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2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2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5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2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5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25">
        <v>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5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25">
        <v>0</v>
      </c>
      <c r="AB54" s="5"/>
      <c r="AC54" s="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5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25">
        <v>0</v>
      </c>
      <c r="AB55" s="5"/>
      <c r="AC55" s="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5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25">
        <v>0</v>
      </c>
      <c r="AB56" s="5"/>
      <c r="AC56" s="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5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2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5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27">
        <f>SUM(AA14:AA56)</f>
        <v>2926095</v>
      </c>
      <c r="AC60" s="14">
        <f>SUM(AC14:AC56)</f>
        <v>4358319</v>
      </c>
      <c r="AE60" s="14">
        <f>SUM(AE14:AE56)</f>
        <v>1120469</v>
      </c>
      <c r="AG60" s="14">
        <f>SUM(AG14:AG56)</f>
        <v>1180469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78141783.860000014</v>
      </c>
    </row>
    <row r="61" spans="1:47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8" thickBot="1" x14ac:dyDescent="0.3">
      <c r="A62" s="6" t="s">
        <v>63</v>
      </c>
      <c r="I62" s="15">
        <f>I9-I60</f>
        <v>21561127.949999999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-6911140</v>
      </c>
      <c r="Z62" s="5"/>
      <c r="AA62" s="28">
        <f>AA9-AA60</f>
        <v>-2926095</v>
      </c>
      <c r="AB62" s="5"/>
      <c r="AC62" s="15">
        <f>AC9-AC60</f>
        <v>-4358319</v>
      </c>
      <c r="AD62" s="5"/>
      <c r="AE62" s="15">
        <f>AE9-AE60</f>
        <v>-1120469</v>
      </c>
      <c r="AF62" s="5"/>
      <c r="AG62" s="15">
        <f>AG9-AG60</f>
        <v>-1180469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-18413941.150000006</v>
      </c>
    </row>
    <row r="63" spans="1:47" ht="13.8" thickTop="1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2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2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2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2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5">
      <c r="Y115"/>
    </row>
    <row r="116" spans="11:47" x14ac:dyDescent="0.25">
      <c r="Y116"/>
    </row>
    <row r="117" spans="11:47" x14ac:dyDescent="0.25">
      <c r="Y117"/>
    </row>
    <row r="118" spans="11:47" x14ac:dyDescent="0.25">
      <c r="Y118"/>
    </row>
    <row r="119" spans="11:47" x14ac:dyDescent="0.25">
      <c r="Y119"/>
    </row>
    <row r="120" spans="11:47" x14ac:dyDescent="0.25">
      <c r="Y120"/>
    </row>
    <row r="121" spans="11:47" x14ac:dyDescent="0.25">
      <c r="Y121"/>
    </row>
    <row r="122" spans="11:47" x14ac:dyDescent="0.25">
      <c r="Y122"/>
    </row>
    <row r="123" spans="11:47" x14ac:dyDescent="0.25">
      <c r="Y123"/>
    </row>
    <row r="124" spans="11:47" x14ac:dyDescent="0.25">
      <c r="Y124"/>
    </row>
    <row r="125" spans="11:47" x14ac:dyDescent="0.25">
      <c r="Y125"/>
    </row>
    <row r="126" spans="11:47" x14ac:dyDescent="0.25">
      <c r="Y126"/>
    </row>
    <row r="127" spans="11:47" x14ac:dyDescent="0.25">
      <c r="Y127"/>
    </row>
    <row r="128" spans="11:47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</sheetData>
  <mergeCells count="20">
    <mergeCell ref="E31:G31"/>
    <mergeCell ref="E34:G34"/>
    <mergeCell ref="E32:G32"/>
    <mergeCell ref="E33:G33"/>
    <mergeCell ref="E30:G30"/>
    <mergeCell ref="E25:G25"/>
    <mergeCell ref="A6:C6"/>
    <mergeCell ref="E6:G6"/>
    <mergeCell ref="E14:G14"/>
    <mergeCell ref="E23:G23"/>
    <mergeCell ref="E15:G15"/>
    <mergeCell ref="E16:G16"/>
    <mergeCell ref="K5:AS5"/>
    <mergeCell ref="E20:G20"/>
    <mergeCell ref="E22:G22"/>
    <mergeCell ref="E24:G24"/>
    <mergeCell ref="E21:G21"/>
    <mergeCell ref="E19:G19"/>
    <mergeCell ref="E18:G18"/>
    <mergeCell ref="E17:G17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2001-12-17T17:22:29Z</cp:lastPrinted>
  <dcterms:created xsi:type="dcterms:W3CDTF">2001-12-05T05:03:43Z</dcterms:created>
  <dcterms:modified xsi:type="dcterms:W3CDTF">2023-09-10T15:03:24Z</dcterms:modified>
</cp:coreProperties>
</file>