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360" windowWidth="12888" windowHeight="796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E3" i="1"/>
  <c r="H3" i="1"/>
  <c r="I3" i="1"/>
  <c r="C4" i="1"/>
  <c r="E4" i="1"/>
  <c r="H4" i="1"/>
  <c r="I4" i="1"/>
  <c r="M4" i="1"/>
  <c r="C5" i="1"/>
  <c r="E5" i="1"/>
  <c r="H5" i="1"/>
  <c r="I5" i="1"/>
  <c r="M5" i="1"/>
  <c r="C6" i="1"/>
  <c r="E6" i="1"/>
  <c r="H6" i="1"/>
  <c r="I6" i="1"/>
  <c r="M6" i="1"/>
  <c r="C7" i="1"/>
  <c r="E7" i="1"/>
  <c r="H7" i="1"/>
  <c r="I7" i="1"/>
  <c r="M7" i="1"/>
  <c r="C8" i="1"/>
  <c r="E8" i="1"/>
  <c r="H8" i="1"/>
  <c r="I8" i="1"/>
  <c r="M8" i="1"/>
  <c r="C9" i="1"/>
  <c r="E9" i="1"/>
  <c r="H9" i="1"/>
  <c r="I9" i="1"/>
  <c r="M9" i="1"/>
  <c r="C10" i="1"/>
  <c r="E10" i="1"/>
  <c r="H10" i="1"/>
  <c r="I10" i="1"/>
  <c r="M10" i="1"/>
  <c r="C11" i="1"/>
  <c r="E11" i="1"/>
  <c r="H11" i="1"/>
  <c r="I11" i="1"/>
  <c r="M11" i="1"/>
  <c r="C12" i="1"/>
  <c r="E12" i="1"/>
  <c r="H12" i="1"/>
  <c r="I12" i="1"/>
  <c r="M12" i="1"/>
  <c r="C13" i="1"/>
  <c r="E13" i="1"/>
  <c r="H13" i="1"/>
  <c r="I13" i="1"/>
  <c r="M13" i="1"/>
  <c r="C14" i="1"/>
  <c r="E14" i="1"/>
  <c r="H14" i="1"/>
  <c r="I14" i="1"/>
  <c r="M14" i="1"/>
  <c r="C15" i="1"/>
  <c r="E15" i="1"/>
  <c r="H15" i="1"/>
  <c r="I15" i="1"/>
  <c r="M15" i="1"/>
  <c r="C16" i="1"/>
  <c r="E16" i="1"/>
  <c r="H16" i="1"/>
  <c r="I16" i="1"/>
  <c r="M16" i="1"/>
  <c r="C17" i="1"/>
  <c r="E17" i="1"/>
  <c r="H17" i="1"/>
  <c r="I17" i="1"/>
  <c r="M17" i="1"/>
  <c r="C18" i="1"/>
  <c r="E18" i="1"/>
  <c r="H18" i="1"/>
  <c r="I18" i="1"/>
  <c r="M18" i="1"/>
  <c r="C19" i="1"/>
  <c r="E19" i="1"/>
  <c r="H19" i="1"/>
  <c r="I19" i="1"/>
  <c r="M19" i="1"/>
  <c r="H23" i="1"/>
  <c r="I23" i="1"/>
  <c r="M23" i="1"/>
  <c r="H24" i="1"/>
  <c r="I24" i="1"/>
  <c r="M24" i="1"/>
  <c r="H25" i="1"/>
  <c r="I25" i="1"/>
  <c r="M25" i="1"/>
  <c r="H26" i="1"/>
  <c r="I26" i="1"/>
  <c r="M26" i="1"/>
  <c r="H27" i="1"/>
  <c r="I27" i="1"/>
  <c r="M27" i="1"/>
  <c r="H28" i="1"/>
  <c r="I28" i="1"/>
  <c r="M28" i="1"/>
  <c r="H29" i="1"/>
  <c r="I29" i="1"/>
  <c r="M29" i="1"/>
  <c r="C33" i="1"/>
  <c r="E33" i="1"/>
  <c r="H33" i="1"/>
  <c r="I33" i="1"/>
  <c r="J33" i="1"/>
  <c r="K33" i="1"/>
  <c r="L33" i="1"/>
  <c r="M33" i="1"/>
  <c r="I34" i="1"/>
  <c r="K34" i="1"/>
</calcChain>
</file>

<file path=xl/sharedStrings.xml><?xml version="1.0" encoding="utf-8"?>
<sst xmlns="http://schemas.openxmlformats.org/spreadsheetml/2006/main" count="48" uniqueCount="43">
  <si>
    <t>riders</t>
  </si>
  <si>
    <t>Debbie</t>
  </si>
  <si>
    <t>Dinner #2</t>
  </si>
  <si>
    <t>Credits</t>
  </si>
  <si>
    <t>Sat dinner and Sun b'fast</t>
  </si>
  <si>
    <t xml:space="preserve">House </t>
  </si>
  <si>
    <t>Todd</t>
  </si>
  <si>
    <t>Friends</t>
  </si>
  <si>
    <t>Owes</t>
  </si>
  <si>
    <t>Cathy</t>
  </si>
  <si>
    <t>Matt</t>
  </si>
  <si>
    <t>Cyn</t>
  </si>
  <si>
    <t>Axel</t>
  </si>
  <si>
    <t>Darlene</t>
  </si>
  <si>
    <t>Tess</t>
  </si>
  <si>
    <t>Michael</t>
  </si>
  <si>
    <t>Chris</t>
  </si>
  <si>
    <t>Billy</t>
  </si>
  <si>
    <t>Rob K</t>
  </si>
  <si>
    <t>Stew</t>
  </si>
  <si>
    <t xml:space="preserve">John </t>
  </si>
  <si>
    <t>Caroline</t>
  </si>
  <si>
    <t>David</t>
  </si>
  <si>
    <t>Erin</t>
  </si>
  <si>
    <t>Jennifer</t>
  </si>
  <si>
    <t>Tracy</t>
  </si>
  <si>
    <t>Craig</t>
  </si>
  <si>
    <t>Leila</t>
  </si>
  <si>
    <t>Travis</t>
  </si>
  <si>
    <t>Hansel</t>
  </si>
  <si>
    <t>Rachel</t>
  </si>
  <si>
    <t>Trailer/Gas</t>
  </si>
  <si>
    <t>residuals unite!</t>
  </si>
  <si>
    <t>Riders</t>
  </si>
  <si>
    <t xml:space="preserve">B'fast in Port and lunch </t>
  </si>
  <si>
    <t>Deposits</t>
  </si>
  <si>
    <t xml:space="preserve">cute </t>
  </si>
  <si>
    <t xml:space="preserve">for </t>
  </si>
  <si>
    <t>too</t>
  </si>
  <si>
    <t>words.</t>
  </si>
  <si>
    <t>On</t>
  </si>
  <si>
    <t>scho</t>
  </si>
  <si>
    <t>larship!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</si>
</sst>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0"/>
      <name val="Arial"/>
    </font>
    <font>
      <sz val="10"/>
      <name val="Arial"/>
    </font>
    <font>
      <sz val="12"/>
      <color indexed="12"/>
      <name val="Roman"/>
      <family val="1"/>
      <charset val="255"/>
    </font>
    <font>
      <sz val="11"/>
      <name val="Roman"/>
      <family val="1"/>
      <charset val="255"/>
    </font>
    <font>
      <sz val="11"/>
      <color indexed="12"/>
      <name val="Roman"/>
      <family val="1"/>
      <charset val="255"/>
    </font>
    <font>
      <i/>
      <sz val="24"/>
      <color indexed="12"/>
      <name val="Roman"/>
      <family val="1"/>
      <charset val="255"/>
    </font>
    <font>
      <sz val="11"/>
      <color indexed="10"/>
      <name val="Roman"/>
      <family val="1"/>
      <charset val="255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3" fillId="0" borderId="1" xfId="1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0" fontId="3" fillId="0" borderId="0" xfId="0" applyFont="1" applyBorder="1"/>
    <xf numFmtId="44" fontId="3" fillId="0" borderId="0" xfId="1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4" fontId="0" fillId="0" borderId="0" xfId="0" applyNumberForma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44" fontId="3" fillId="0" borderId="6" xfId="1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/>
    <xf numFmtId="44" fontId="2" fillId="0" borderId="4" xfId="1" applyFont="1" applyBorder="1" applyAlignment="1">
      <alignment horizontal="center"/>
    </xf>
    <xf numFmtId="0" fontId="0" fillId="0" borderId="9" xfId="0" applyBorder="1"/>
    <xf numFmtId="0" fontId="5" fillId="0" borderId="10" xfId="0" applyFont="1" applyBorder="1" applyAlignment="1">
      <alignment horizontal="center"/>
    </xf>
    <xf numFmtId="44" fontId="0" fillId="0" borderId="13" xfId="1" applyFont="1" applyBorder="1" applyAlignment="1">
      <alignment horizontal="right"/>
    </xf>
    <xf numFmtId="0" fontId="0" fillId="0" borderId="13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44" fontId="0" fillId="0" borderId="18" xfId="1" applyFont="1" applyBorder="1" applyAlignment="1">
      <alignment horizontal="center"/>
    </xf>
    <xf numFmtId="0" fontId="3" fillId="0" borderId="17" xfId="0" applyFont="1" applyBorder="1"/>
    <xf numFmtId="44" fontId="3" fillId="0" borderId="18" xfId="1" applyFont="1" applyBorder="1" applyAlignment="1">
      <alignment horizontal="center"/>
    </xf>
    <xf numFmtId="44" fontId="3" fillId="0" borderId="19" xfId="1" applyFont="1" applyBorder="1" applyAlignment="1">
      <alignment horizontal="center"/>
    </xf>
    <xf numFmtId="44" fontId="0" fillId="0" borderId="0" xfId="1" applyFont="1" applyBorder="1" applyAlignment="1">
      <alignment horizontal="right"/>
    </xf>
    <xf numFmtId="0" fontId="0" fillId="0" borderId="18" xfId="0" applyBorder="1"/>
    <xf numFmtId="0" fontId="0" fillId="0" borderId="20" xfId="0" applyBorder="1"/>
    <xf numFmtId="44" fontId="3" fillId="0" borderId="21" xfId="1" applyFont="1" applyBorder="1" applyAlignment="1">
      <alignment horizontal="center"/>
    </xf>
    <xf numFmtId="0" fontId="0" fillId="0" borderId="21" xfId="0" applyBorder="1"/>
    <xf numFmtId="44" fontId="3" fillId="0" borderId="22" xfId="1" applyFont="1" applyBorder="1" applyAlignment="1">
      <alignment horizontal="center"/>
    </xf>
    <xf numFmtId="44" fontId="3" fillId="0" borderId="23" xfId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4" fontId="6" fillId="0" borderId="6" xfId="1" applyFont="1" applyBorder="1" applyAlignment="1">
      <alignment horizontal="center"/>
    </xf>
    <xf numFmtId="44" fontId="6" fillId="0" borderId="0" xfId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2" workbookViewId="0">
      <selection activeCell="P11" sqref="P11"/>
    </sheetView>
  </sheetViews>
  <sheetFormatPr defaultRowHeight="13.2" x14ac:dyDescent="0.25"/>
  <cols>
    <col min="1" max="1" width="14.109375" customWidth="1"/>
    <col min="2" max="2" width="14.109375" style="2" hidden="1" customWidth="1"/>
    <col min="3" max="3" width="12.6640625" style="1" customWidth="1"/>
    <col min="4" max="4" width="12.44140625" style="1" hidden="1" customWidth="1"/>
    <col min="5" max="5" width="26.6640625" style="3" customWidth="1"/>
    <col min="6" max="6" width="13.5546875" style="3" hidden="1" customWidth="1"/>
    <col min="7" max="7" width="7" hidden="1" customWidth="1"/>
    <col min="8" max="8" width="12.6640625" style="2" customWidth="1"/>
    <col min="9" max="9" width="26.6640625" customWidth="1"/>
    <col min="10" max="10" width="11.33203125" hidden="1" customWidth="1"/>
    <col min="11" max="11" width="11.33203125" customWidth="1"/>
    <col min="12" max="12" width="11.109375" customWidth="1"/>
    <col min="13" max="13" width="12.5546875" customWidth="1"/>
  </cols>
  <sheetData>
    <row r="1" spans="1:13" ht="32.25" customHeight="1" x14ac:dyDescent="0.6">
      <c r="A1" s="33"/>
      <c r="B1" s="34"/>
      <c r="C1" s="54" t="s">
        <v>0</v>
      </c>
      <c r="D1" s="55"/>
      <c r="E1" s="56"/>
      <c r="F1" s="35"/>
      <c r="G1" s="36"/>
      <c r="H1" s="54" t="s">
        <v>32</v>
      </c>
      <c r="I1" s="57"/>
      <c r="J1" s="17"/>
      <c r="K1" s="17"/>
      <c r="L1" s="17"/>
      <c r="M1" s="18"/>
    </row>
    <row r="2" spans="1:13" s="5" customFormat="1" ht="18" customHeight="1" x14ac:dyDescent="0.3">
      <c r="A2" s="37" t="s">
        <v>33</v>
      </c>
      <c r="B2" s="11"/>
      <c r="C2" s="28" t="s">
        <v>31</v>
      </c>
      <c r="D2" s="14"/>
      <c r="E2" s="11" t="s">
        <v>34</v>
      </c>
      <c r="F2" s="11"/>
      <c r="G2" s="12"/>
      <c r="H2" s="32" t="s">
        <v>5</v>
      </c>
      <c r="I2" s="38" t="s">
        <v>4</v>
      </c>
      <c r="J2" s="12" t="s">
        <v>2</v>
      </c>
      <c r="K2" s="19" t="s">
        <v>3</v>
      </c>
      <c r="L2" s="51" t="s">
        <v>35</v>
      </c>
      <c r="M2" s="13" t="s">
        <v>8</v>
      </c>
    </row>
    <row r="3" spans="1:13" ht="15" hidden="1" customHeight="1" x14ac:dyDescent="0.25">
      <c r="A3" s="39"/>
      <c r="B3" s="29"/>
      <c r="C3" s="20">
        <f>SUM(B3:B29)</f>
        <v>86</v>
      </c>
      <c r="D3" s="29"/>
      <c r="E3" s="29">
        <f>SUM(D4:D31)</f>
        <v>80</v>
      </c>
      <c r="F3" s="29"/>
      <c r="G3" s="4"/>
      <c r="H3" s="20">
        <f>G10</f>
        <v>835</v>
      </c>
      <c r="I3" s="40">
        <f>SUM(F3:F31)</f>
        <v>276</v>
      </c>
      <c r="J3" s="29"/>
      <c r="K3" s="20"/>
      <c r="L3" s="21"/>
      <c r="M3" s="21"/>
    </row>
    <row r="4" spans="1:13" ht="15" customHeight="1" x14ac:dyDescent="0.3">
      <c r="A4" s="41" t="s">
        <v>6</v>
      </c>
      <c r="B4" s="10"/>
      <c r="C4" s="22">
        <f>$C$3/16</f>
        <v>5.375</v>
      </c>
      <c r="D4" s="10"/>
      <c r="E4" s="10">
        <f>$E$3/16</f>
        <v>5</v>
      </c>
      <c r="F4" s="10"/>
      <c r="G4" s="9"/>
      <c r="H4" s="22">
        <f t="shared" ref="H4:H19" si="0">$H$3/22</f>
        <v>37.954545454545453</v>
      </c>
      <c r="I4" s="42">
        <f>$I$3/22</f>
        <v>12.545454545454545</v>
      </c>
      <c r="J4" s="10"/>
      <c r="K4" s="22"/>
      <c r="L4" s="23">
        <v>-50</v>
      </c>
      <c r="M4" s="52">
        <f>C4+E4+H4+I4+K4+L4</f>
        <v>10.875</v>
      </c>
    </row>
    <row r="5" spans="1:13" ht="15" customHeight="1" x14ac:dyDescent="0.3">
      <c r="A5" s="41" t="s">
        <v>1</v>
      </c>
      <c r="B5" s="10"/>
      <c r="C5" s="22">
        <f t="shared" ref="C5:C19" si="1">$C$3/16</f>
        <v>5.375</v>
      </c>
      <c r="D5" s="10"/>
      <c r="E5" s="10">
        <f t="shared" ref="E5:E19" si="2">$E$3/16</f>
        <v>5</v>
      </c>
      <c r="F5" s="10"/>
      <c r="G5" s="9"/>
      <c r="H5" s="22">
        <f t="shared" si="0"/>
        <v>37.954545454545453</v>
      </c>
      <c r="I5" s="42">
        <f t="shared" ref="I5:I19" si="3">$I$3/22</f>
        <v>12.545454545454545</v>
      </c>
      <c r="J5" s="10"/>
      <c r="K5" s="22"/>
      <c r="L5" s="23">
        <v>-50</v>
      </c>
      <c r="M5" s="52">
        <f t="shared" ref="M5:M19" si="4">C5+E5+H5+I5+K5+L5</f>
        <v>10.875</v>
      </c>
    </row>
    <row r="6" spans="1:13" ht="15" customHeight="1" x14ac:dyDescent="0.3">
      <c r="A6" s="41" t="s">
        <v>11</v>
      </c>
      <c r="B6" s="10"/>
      <c r="C6" s="22">
        <f t="shared" si="1"/>
        <v>5.375</v>
      </c>
      <c r="D6" s="10"/>
      <c r="E6" s="10">
        <f t="shared" si="2"/>
        <v>5</v>
      </c>
      <c r="F6" s="10"/>
      <c r="G6" s="9"/>
      <c r="H6" s="22">
        <f t="shared" si="0"/>
        <v>37.954545454545453</v>
      </c>
      <c r="I6" s="42">
        <f t="shared" si="3"/>
        <v>12.545454545454545</v>
      </c>
      <c r="J6" s="10"/>
      <c r="K6" s="22"/>
      <c r="L6" s="23">
        <v>-70</v>
      </c>
      <c r="M6" s="23">
        <f t="shared" si="4"/>
        <v>-9.125</v>
      </c>
    </row>
    <row r="7" spans="1:13" ht="15" customHeight="1" x14ac:dyDescent="0.3">
      <c r="A7" s="41" t="s">
        <v>13</v>
      </c>
      <c r="B7" s="10"/>
      <c r="C7" s="22">
        <f t="shared" si="1"/>
        <v>5.375</v>
      </c>
      <c r="D7" s="10"/>
      <c r="E7" s="10">
        <f t="shared" si="2"/>
        <v>5</v>
      </c>
      <c r="F7" s="10">
        <v>16</v>
      </c>
      <c r="G7" s="9"/>
      <c r="H7" s="22">
        <f t="shared" si="0"/>
        <v>37.954545454545453</v>
      </c>
      <c r="I7" s="42">
        <f t="shared" si="3"/>
        <v>12.545454545454545</v>
      </c>
      <c r="J7" s="10"/>
      <c r="K7" s="22">
        <v>-16</v>
      </c>
      <c r="L7" s="23">
        <v>-50</v>
      </c>
      <c r="M7" s="23">
        <f t="shared" si="4"/>
        <v>-5.125</v>
      </c>
    </row>
    <row r="8" spans="1:13" ht="15" customHeight="1" x14ac:dyDescent="0.3">
      <c r="A8" s="41" t="s">
        <v>15</v>
      </c>
      <c r="B8" s="10">
        <v>51</v>
      </c>
      <c r="C8" s="22">
        <f t="shared" si="1"/>
        <v>5.375</v>
      </c>
      <c r="D8" s="10"/>
      <c r="E8" s="10">
        <f t="shared" si="2"/>
        <v>5</v>
      </c>
      <c r="F8" s="10">
        <v>20</v>
      </c>
      <c r="G8" s="9"/>
      <c r="H8" s="22">
        <f t="shared" si="0"/>
        <v>37.954545454545453</v>
      </c>
      <c r="I8" s="42">
        <f t="shared" si="3"/>
        <v>12.545454545454545</v>
      </c>
      <c r="J8" s="10"/>
      <c r="K8" s="22">
        <v>-71</v>
      </c>
      <c r="L8" s="23"/>
      <c r="M8" s="23">
        <f t="shared" si="4"/>
        <v>-10.125</v>
      </c>
    </row>
    <row r="9" spans="1:13" ht="15" customHeight="1" x14ac:dyDescent="0.3">
      <c r="A9" s="41" t="s">
        <v>16</v>
      </c>
      <c r="B9" s="10">
        <v>25</v>
      </c>
      <c r="C9" s="22">
        <f t="shared" si="1"/>
        <v>5.375</v>
      </c>
      <c r="D9" s="10"/>
      <c r="E9" s="10">
        <f t="shared" si="2"/>
        <v>5</v>
      </c>
      <c r="F9" s="10"/>
      <c r="G9" s="9"/>
      <c r="H9" s="22">
        <f t="shared" si="0"/>
        <v>37.954545454545453</v>
      </c>
      <c r="I9" s="42">
        <f t="shared" si="3"/>
        <v>12.545454545454545</v>
      </c>
      <c r="J9" s="10"/>
      <c r="K9" s="22">
        <v>-25</v>
      </c>
      <c r="L9" s="23"/>
      <c r="M9" s="52">
        <f t="shared" si="4"/>
        <v>35.875</v>
      </c>
    </row>
    <row r="10" spans="1:13" ht="15" customHeight="1" x14ac:dyDescent="0.3">
      <c r="A10" s="41" t="s">
        <v>17</v>
      </c>
      <c r="B10" s="10"/>
      <c r="C10" s="22">
        <f t="shared" si="1"/>
        <v>5.375</v>
      </c>
      <c r="D10" s="10">
        <v>80</v>
      </c>
      <c r="E10" s="10">
        <f t="shared" si="2"/>
        <v>5</v>
      </c>
      <c r="F10" s="10">
        <v>95</v>
      </c>
      <c r="G10" s="9">
        <v>835</v>
      </c>
      <c r="H10" s="22">
        <f t="shared" si="0"/>
        <v>37.954545454545453</v>
      </c>
      <c r="I10" s="42">
        <f t="shared" si="3"/>
        <v>12.545454545454545</v>
      </c>
      <c r="J10" s="10"/>
      <c r="K10" s="22">
        <v>-1010</v>
      </c>
      <c r="L10" s="23"/>
      <c r="M10" s="23">
        <f t="shared" si="4"/>
        <v>-949.125</v>
      </c>
    </row>
    <row r="11" spans="1:13" ht="15" customHeight="1" x14ac:dyDescent="0.3">
      <c r="A11" s="41" t="s">
        <v>18</v>
      </c>
      <c r="B11" s="10"/>
      <c r="C11" s="22">
        <f t="shared" si="1"/>
        <v>5.375</v>
      </c>
      <c r="D11" s="30"/>
      <c r="E11" s="10">
        <f t="shared" si="2"/>
        <v>5</v>
      </c>
      <c r="F11" s="10"/>
      <c r="G11" s="9"/>
      <c r="H11" s="22">
        <f t="shared" si="0"/>
        <v>37.954545454545453</v>
      </c>
      <c r="I11" s="42">
        <f t="shared" si="3"/>
        <v>12.545454545454545</v>
      </c>
      <c r="J11" s="10"/>
      <c r="K11" s="22"/>
      <c r="L11" s="23"/>
      <c r="M11" s="52">
        <f t="shared" si="4"/>
        <v>60.875</v>
      </c>
    </row>
    <row r="12" spans="1:13" ht="15" customHeight="1" x14ac:dyDescent="0.3">
      <c r="A12" s="41" t="s">
        <v>19</v>
      </c>
      <c r="B12" s="10"/>
      <c r="C12" s="22">
        <f t="shared" si="1"/>
        <v>5.375</v>
      </c>
      <c r="D12" s="10"/>
      <c r="E12" s="10">
        <f t="shared" si="2"/>
        <v>5</v>
      </c>
      <c r="F12" s="10"/>
      <c r="G12" s="9"/>
      <c r="H12" s="22">
        <f t="shared" si="0"/>
        <v>37.954545454545453</v>
      </c>
      <c r="I12" s="42">
        <f t="shared" si="3"/>
        <v>12.545454545454545</v>
      </c>
      <c r="J12" s="10"/>
      <c r="K12" s="22"/>
      <c r="L12" s="23">
        <v>-50</v>
      </c>
      <c r="M12" s="52">
        <f t="shared" si="4"/>
        <v>10.875</v>
      </c>
    </row>
    <row r="13" spans="1:13" ht="15" customHeight="1" x14ac:dyDescent="0.3">
      <c r="A13" s="41" t="s">
        <v>20</v>
      </c>
      <c r="B13" s="10"/>
      <c r="C13" s="22">
        <f t="shared" si="1"/>
        <v>5.375</v>
      </c>
      <c r="D13" s="10"/>
      <c r="E13" s="10">
        <f t="shared" si="2"/>
        <v>5</v>
      </c>
      <c r="F13" s="10"/>
      <c r="G13" s="9"/>
      <c r="H13" s="22">
        <f t="shared" si="0"/>
        <v>37.954545454545453</v>
      </c>
      <c r="I13" s="42">
        <f t="shared" si="3"/>
        <v>12.545454545454545</v>
      </c>
      <c r="J13" s="10"/>
      <c r="K13" s="22"/>
      <c r="L13" s="23">
        <v>-50</v>
      </c>
      <c r="M13" s="52">
        <f t="shared" si="4"/>
        <v>10.875</v>
      </c>
    </row>
    <row r="14" spans="1:13" ht="14.25" customHeight="1" x14ac:dyDescent="0.3">
      <c r="A14" s="41" t="s">
        <v>21</v>
      </c>
      <c r="B14" s="10"/>
      <c r="C14" s="22">
        <f t="shared" si="1"/>
        <v>5.375</v>
      </c>
      <c r="D14" s="10"/>
      <c r="E14" s="10">
        <f t="shared" si="2"/>
        <v>5</v>
      </c>
      <c r="F14" s="10"/>
      <c r="G14" s="9"/>
      <c r="H14" s="22">
        <f t="shared" si="0"/>
        <v>37.954545454545453</v>
      </c>
      <c r="I14" s="42">
        <f t="shared" si="3"/>
        <v>12.545454545454545</v>
      </c>
      <c r="J14" s="10"/>
      <c r="K14" s="22"/>
      <c r="L14" s="23">
        <v>-50</v>
      </c>
      <c r="M14" s="52">
        <f t="shared" si="4"/>
        <v>10.875</v>
      </c>
    </row>
    <row r="15" spans="1:13" ht="14.25" customHeight="1" x14ac:dyDescent="0.3">
      <c r="A15" s="41" t="s">
        <v>23</v>
      </c>
      <c r="B15" s="10"/>
      <c r="C15" s="22">
        <f t="shared" si="1"/>
        <v>5.375</v>
      </c>
      <c r="D15" s="10"/>
      <c r="E15" s="10">
        <f t="shared" si="2"/>
        <v>5</v>
      </c>
      <c r="F15" s="10"/>
      <c r="G15" s="9"/>
      <c r="H15" s="22">
        <f t="shared" si="0"/>
        <v>37.954545454545453</v>
      </c>
      <c r="I15" s="42">
        <f t="shared" si="3"/>
        <v>12.545454545454545</v>
      </c>
      <c r="J15" s="10"/>
      <c r="K15" s="22"/>
      <c r="L15" s="23">
        <v>-60</v>
      </c>
      <c r="M15" s="52">
        <f t="shared" si="4"/>
        <v>0.875</v>
      </c>
    </row>
    <row r="16" spans="1:13" ht="14.25" customHeight="1" x14ac:dyDescent="0.3">
      <c r="A16" s="41" t="s">
        <v>25</v>
      </c>
      <c r="B16" s="10"/>
      <c r="C16" s="22">
        <f t="shared" si="1"/>
        <v>5.375</v>
      </c>
      <c r="D16" s="10"/>
      <c r="E16" s="10">
        <f t="shared" si="2"/>
        <v>5</v>
      </c>
      <c r="F16" s="10"/>
      <c r="G16" s="9"/>
      <c r="H16" s="22">
        <f t="shared" si="0"/>
        <v>37.954545454545453</v>
      </c>
      <c r="I16" s="42">
        <f t="shared" si="3"/>
        <v>12.545454545454545</v>
      </c>
      <c r="J16" s="10"/>
      <c r="K16" s="22"/>
      <c r="L16" s="23">
        <v>-60</v>
      </c>
      <c r="M16" s="52">
        <f t="shared" si="4"/>
        <v>0.875</v>
      </c>
    </row>
    <row r="17" spans="1:13" ht="14.25" customHeight="1" x14ac:dyDescent="0.3">
      <c r="A17" s="41" t="s">
        <v>26</v>
      </c>
      <c r="B17" s="10"/>
      <c r="C17" s="22">
        <f t="shared" si="1"/>
        <v>5.375</v>
      </c>
      <c r="D17" s="10"/>
      <c r="E17" s="10">
        <f t="shared" si="2"/>
        <v>5</v>
      </c>
      <c r="F17" s="10"/>
      <c r="G17" s="9"/>
      <c r="H17" s="22">
        <f t="shared" si="0"/>
        <v>37.954545454545453</v>
      </c>
      <c r="I17" s="42">
        <f t="shared" si="3"/>
        <v>12.545454545454545</v>
      </c>
      <c r="J17" s="10"/>
      <c r="K17" s="22"/>
      <c r="L17" s="23"/>
      <c r="M17" s="52">
        <f t="shared" si="4"/>
        <v>60.875</v>
      </c>
    </row>
    <row r="18" spans="1:13" ht="14.25" customHeight="1" x14ac:dyDescent="0.3">
      <c r="A18" s="41" t="s">
        <v>27</v>
      </c>
      <c r="B18" s="10"/>
      <c r="C18" s="22">
        <f t="shared" si="1"/>
        <v>5.375</v>
      </c>
      <c r="D18" s="10"/>
      <c r="E18" s="10">
        <f t="shared" si="2"/>
        <v>5</v>
      </c>
      <c r="F18" s="10"/>
      <c r="G18" s="9"/>
      <c r="H18" s="22">
        <f t="shared" si="0"/>
        <v>37.954545454545453</v>
      </c>
      <c r="I18" s="42">
        <f t="shared" si="3"/>
        <v>12.545454545454545</v>
      </c>
      <c r="J18" s="10"/>
      <c r="K18" s="22"/>
      <c r="L18" s="23"/>
      <c r="M18" s="52">
        <f t="shared" si="4"/>
        <v>60.875</v>
      </c>
    </row>
    <row r="19" spans="1:13" ht="14.25" customHeight="1" x14ac:dyDescent="0.3">
      <c r="A19" s="41" t="s">
        <v>30</v>
      </c>
      <c r="B19" s="10"/>
      <c r="C19" s="26">
        <f t="shared" si="1"/>
        <v>5.375</v>
      </c>
      <c r="D19" s="7"/>
      <c r="E19" s="7">
        <f t="shared" si="2"/>
        <v>5</v>
      </c>
      <c r="F19" s="7"/>
      <c r="G19" s="31"/>
      <c r="H19" s="26">
        <f t="shared" si="0"/>
        <v>37.954545454545453</v>
      </c>
      <c r="I19" s="43">
        <f t="shared" si="3"/>
        <v>12.545454545454545</v>
      </c>
      <c r="J19" s="7"/>
      <c r="K19" s="26"/>
      <c r="L19" s="27">
        <v>-70</v>
      </c>
      <c r="M19" s="27">
        <f t="shared" si="4"/>
        <v>-9.125</v>
      </c>
    </row>
    <row r="20" spans="1:13" ht="14.25" customHeight="1" x14ac:dyDescent="0.3">
      <c r="A20" s="41"/>
      <c r="B20" s="10"/>
      <c r="C20" s="10"/>
      <c r="D20" s="10"/>
      <c r="E20" s="10"/>
      <c r="F20" s="10"/>
      <c r="G20" s="9"/>
      <c r="H20" s="10"/>
      <c r="I20" s="42"/>
      <c r="J20" s="10"/>
      <c r="K20" s="22"/>
      <c r="L20" s="23"/>
      <c r="M20" s="6"/>
    </row>
    <row r="21" spans="1:13" ht="15" customHeight="1" x14ac:dyDescent="0.3">
      <c r="A21" s="41"/>
      <c r="B21" s="29"/>
      <c r="C21" s="30"/>
      <c r="D21" s="30"/>
      <c r="E21" s="44"/>
      <c r="F21" s="44"/>
      <c r="G21" s="9"/>
      <c r="H21" s="29"/>
      <c r="I21" s="45"/>
      <c r="K21" s="24"/>
      <c r="L21" s="25"/>
      <c r="M21" s="6"/>
    </row>
    <row r="22" spans="1:13" ht="15" customHeight="1" x14ac:dyDescent="0.3">
      <c r="A22" s="37" t="s">
        <v>7</v>
      </c>
      <c r="B22" s="11"/>
      <c r="C22" s="8"/>
      <c r="D22" s="8"/>
      <c r="E22" s="8"/>
      <c r="F22" s="8"/>
      <c r="G22" s="16"/>
      <c r="H22" s="32" t="s">
        <v>5</v>
      </c>
      <c r="I22" s="38" t="s">
        <v>4</v>
      </c>
      <c r="J22" s="8"/>
      <c r="K22" s="19" t="s">
        <v>3</v>
      </c>
      <c r="L22" s="13" t="s">
        <v>35</v>
      </c>
      <c r="M22" s="12" t="s">
        <v>8</v>
      </c>
    </row>
    <row r="23" spans="1:13" ht="15" customHeight="1" x14ac:dyDescent="0.3">
      <c r="A23" s="41" t="s">
        <v>24</v>
      </c>
      <c r="B23" s="10"/>
      <c r="C23" s="10"/>
      <c r="D23" s="10"/>
      <c r="E23" s="10"/>
      <c r="F23" s="10">
        <v>10</v>
      </c>
      <c r="G23" s="9"/>
      <c r="H23" s="22">
        <f>$H$3/22</f>
        <v>37.954545454545453</v>
      </c>
      <c r="I23" s="42">
        <f>$I$3/22</f>
        <v>12.545454545454545</v>
      </c>
      <c r="J23" s="6"/>
      <c r="K23" s="22">
        <v>-10</v>
      </c>
      <c r="L23" s="23">
        <v>-50</v>
      </c>
      <c r="M23" s="6">
        <f t="shared" ref="M23:M29" si="5">C23+E23+H23+I23+K23+L23</f>
        <v>-9.5</v>
      </c>
    </row>
    <row r="24" spans="1:13" ht="15" customHeight="1" x14ac:dyDescent="0.3">
      <c r="A24" s="41" t="s">
        <v>9</v>
      </c>
      <c r="B24" s="10"/>
      <c r="C24" s="10"/>
      <c r="D24" s="10"/>
      <c r="E24" s="10"/>
      <c r="F24" s="10"/>
      <c r="G24" s="9"/>
      <c r="H24" s="22">
        <f>$H$3/22</f>
        <v>37.954545454545453</v>
      </c>
      <c r="I24" s="42">
        <f>$I$3/22</f>
        <v>12.545454545454545</v>
      </c>
      <c r="J24" s="6"/>
      <c r="K24" s="22"/>
      <c r="L24" s="23">
        <v>-50</v>
      </c>
      <c r="M24" s="6">
        <f t="shared" si="5"/>
        <v>0.5</v>
      </c>
    </row>
    <row r="25" spans="1:13" ht="15" customHeight="1" x14ac:dyDescent="0.3">
      <c r="A25" s="41" t="s">
        <v>10</v>
      </c>
      <c r="B25" s="10"/>
      <c r="C25" s="10"/>
      <c r="D25" s="10"/>
      <c r="E25" s="10"/>
      <c r="F25" s="10"/>
      <c r="G25" s="9"/>
      <c r="H25" s="22">
        <f>$H$3/22</f>
        <v>37.954545454545453</v>
      </c>
      <c r="I25" s="42">
        <f>$I$3/22</f>
        <v>12.545454545454545</v>
      </c>
      <c r="J25" s="6"/>
      <c r="K25" s="22"/>
      <c r="L25" s="23">
        <v>-50</v>
      </c>
      <c r="M25" s="6">
        <f t="shared" si="5"/>
        <v>0.5</v>
      </c>
    </row>
    <row r="26" spans="1:13" ht="15" customHeight="1" x14ac:dyDescent="0.3">
      <c r="A26" s="41" t="s">
        <v>12</v>
      </c>
      <c r="B26" s="10"/>
      <c r="C26" s="10"/>
      <c r="D26" s="10"/>
      <c r="E26" s="10"/>
      <c r="F26" s="10">
        <v>100</v>
      </c>
      <c r="G26" s="9"/>
      <c r="H26" s="22">
        <f>$H$3/22</f>
        <v>37.954545454545453</v>
      </c>
      <c r="I26" s="42">
        <f>$I$3/22</f>
        <v>12.545454545454545</v>
      </c>
      <c r="J26" s="6"/>
      <c r="K26" s="22">
        <v>-100</v>
      </c>
      <c r="L26" s="23">
        <v>-50</v>
      </c>
      <c r="M26" s="6">
        <f t="shared" si="5"/>
        <v>-99.5</v>
      </c>
    </row>
    <row r="27" spans="1:13" ht="15" customHeight="1" x14ac:dyDescent="0.3">
      <c r="A27" s="41" t="s">
        <v>22</v>
      </c>
      <c r="B27" s="10"/>
      <c r="C27" s="10"/>
      <c r="D27" s="10"/>
      <c r="E27" s="10"/>
      <c r="F27" s="10"/>
      <c r="G27" s="9"/>
      <c r="H27" s="22">
        <f>$H$3/22</f>
        <v>37.954545454545453</v>
      </c>
      <c r="I27" s="42">
        <f>$I$3/22</f>
        <v>12.545454545454545</v>
      </c>
      <c r="J27" s="10"/>
      <c r="K27" s="22"/>
      <c r="L27" s="23">
        <v>-60</v>
      </c>
      <c r="M27" s="6">
        <f t="shared" si="5"/>
        <v>-9.5</v>
      </c>
    </row>
    <row r="28" spans="1:13" ht="15" customHeight="1" x14ac:dyDescent="0.3">
      <c r="A28" s="41" t="s">
        <v>28</v>
      </c>
      <c r="B28" s="10">
        <v>10</v>
      </c>
      <c r="C28" s="10"/>
      <c r="D28" s="10"/>
      <c r="E28" s="10"/>
      <c r="F28" s="10">
        <v>35</v>
      </c>
      <c r="G28" s="9"/>
      <c r="H28" s="22">
        <f>$H$3/22/2</f>
        <v>18.977272727272727</v>
      </c>
      <c r="I28" s="42">
        <f>$I$3/22/2</f>
        <v>6.2727272727272725</v>
      </c>
      <c r="J28" s="6"/>
      <c r="K28" s="22">
        <v>-45</v>
      </c>
      <c r="L28" s="23"/>
      <c r="M28" s="6">
        <f t="shared" si="5"/>
        <v>-19.75</v>
      </c>
    </row>
    <row r="29" spans="1:13" ht="15" customHeight="1" x14ac:dyDescent="0.3">
      <c r="A29" s="41" t="s">
        <v>29</v>
      </c>
      <c r="B29" s="10"/>
      <c r="C29" s="10"/>
      <c r="D29" s="10"/>
      <c r="E29" s="10"/>
      <c r="F29" s="10"/>
      <c r="G29" s="9"/>
      <c r="H29" s="22">
        <f>$H$3/22/2</f>
        <v>18.977272727272727</v>
      </c>
      <c r="I29" s="42">
        <f>$I$3/22/2</f>
        <v>6.2727272727272725</v>
      </c>
      <c r="J29" s="6"/>
      <c r="K29" s="22"/>
      <c r="L29" s="23"/>
      <c r="M29" s="53">
        <f t="shared" si="5"/>
        <v>25.25</v>
      </c>
    </row>
    <row r="30" spans="1:13" ht="14.25" customHeight="1" x14ac:dyDescent="0.3">
      <c r="A30" s="41"/>
      <c r="B30" s="10"/>
      <c r="C30" s="10"/>
      <c r="D30" s="10"/>
      <c r="E30" s="10"/>
      <c r="F30" s="10"/>
      <c r="G30" s="9"/>
      <c r="H30" s="22"/>
      <c r="I30" s="42"/>
      <c r="J30" s="10"/>
      <c r="K30" s="22"/>
      <c r="L30" s="23"/>
      <c r="M30" s="6"/>
    </row>
    <row r="31" spans="1:13" ht="15" customHeight="1" x14ac:dyDescent="0.3">
      <c r="A31" s="41" t="s">
        <v>14</v>
      </c>
      <c r="B31" s="10"/>
      <c r="C31" s="10" t="s">
        <v>38</v>
      </c>
      <c r="D31" s="10"/>
      <c r="E31" s="10" t="s">
        <v>36</v>
      </c>
      <c r="F31" s="10"/>
      <c r="G31" s="9"/>
      <c r="H31" s="22" t="s">
        <v>37</v>
      </c>
      <c r="I31" s="42" t="s">
        <v>39</v>
      </c>
      <c r="J31" s="6"/>
      <c r="K31" s="22" t="s">
        <v>40</v>
      </c>
      <c r="L31" s="23" t="s">
        <v>41</v>
      </c>
      <c r="M31" s="6" t="s">
        <v>42</v>
      </c>
    </row>
    <row r="32" spans="1:13" ht="15" customHeight="1" x14ac:dyDescent="0.3">
      <c r="A32" s="41"/>
      <c r="B32" s="10"/>
      <c r="C32" s="10"/>
      <c r="D32" s="10"/>
      <c r="E32" s="10"/>
      <c r="F32" s="10"/>
      <c r="G32" s="9"/>
      <c r="H32" s="22"/>
      <c r="I32" s="42"/>
      <c r="J32" s="6"/>
      <c r="K32" s="22"/>
      <c r="L32" s="23"/>
      <c r="M32" s="6"/>
    </row>
    <row r="33" spans="1:13" ht="15" thickBot="1" x14ac:dyDescent="0.35">
      <c r="A33" s="46"/>
      <c r="B33" s="47"/>
      <c r="C33" s="47">
        <f t="shared" ref="C33:L33" si="6">SUM(C4:C30)</f>
        <v>86</v>
      </c>
      <c r="D33" s="47"/>
      <c r="E33" s="47">
        <f t="shared" si="6"/>
        <v>80</v>
      </c>
      <c r="F33" s="47"/>
      <c r="G33" s="48"/>
      <c r="H33" s="49">
        <f>SUM(H4:H30)</f>
        <v>835.00000000000023</v>
      </c>
      <c r="I33" s="50">
        <f t="shared" si="6"/>
        <v>275.99999999999983</v>
      </c>
      <c r="J33" s="7">
        <f t="shared" si="6"/>
        <v>0</v>
      </c>
      <c r="K33" s="26">
        <f t="shared" si="6"/>
        <v>-1277</v>
      </c>
      <c r="L33" s="27">
        <f t="shared" si="6"/>
        <v>-820</v>
      </c>
      <c r="M33" s="7">
        <f>K33-L33</f>
        <v>-457</v>
      </c>
    </row>
    <row r="34" spans="1:13" hidden="1" x14ac:dyDescent="0.25">
      <c r="I34" s="15">
        <f>SUM(C33:I33)</f>
        <v>1277</v>
      </c>
      <c r="K34" s="15">
        <f>SUM(K4:K32)</f>
        <v>-1277</v>
      </c>
    </row>
    <row r="35" spans="1:13" x14ac:dyDescent="0.25">
      <c r="C35" s="2"/>
      <c r="D35" s="2"/>
      <c r="E35" s="2"/>
      <c r="F35" s="2"/>
      <c r="I35" s="2"/>
      <c r="J35" s="2"/>
      <c r="K35" s="2"/>
      <c r="L35" s="2"/>
      <c r="M35" s="2"/>
    </row>
  </sheetData>
  <mergeCells count="2">
    <mergeCell ref="C1:E1"/>
    <mergeCell ref="H1:I1"/>
  </mergeCells>
  <phoneticPr fontId="0" type="noConversion"/>
  <printOptions gridLines="1"/>
  <pageMargins left="0.46" right="0.26" top="1.1100000000000001" bottom="0.35" header="0.52" footer="0.31"/>
  <pageSetup orientation="landscape" horizontalDpi="4294967292" r:id="rId1"/>
  <headerFooter alignWithMargins="0">
    <oddHeader xml:space="preserve">&amp;C&amp;"Symbol,Regular"&amp;24 4th Annual Bike to Coast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Acme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Moss</dc:creator>
  <cp:lastModifiedBy>Havlíček Jan</cp:lastModifiedBy>
  <cp:lastPrinted>2001-09-25T18:12:22Z</cp:lastPrinted>
  <dcterms:created xsi:type="dcterms:W3CDTF">1999-09-19T02:11:22Z</dcterms:created>
  <dcterms:modified xsi:type="dcterms:W3CDTF">2023-09-10T15:03:29Z</dcterms:modified>
</cp:coreProperties>
</file>