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276" windowWidth="11052" windowHeight="6048"/>
  </bookViews>
  <sheets>
    <sheet name="Sheet1" sheetId="43935" r:id="rId1"/>
    <sheet name="Sheet3" sheetId="8" r:id="rId2"/>
  </sheets>
  <externalReferences>
    <externalReference r:id="rId3"/>
  </externalReferences>
  <definedNames>
    <definedName name="DemandUpdate">[1]Demand!$D$2</definedName>
    <definedName name="GasPrices">'[1]gas prices'!$M$4:$V$24</definedName>
    <definedName name="NovaInput">[1]Nova!$B$58</definedName>
    <definedName name="NovaInstructions">[1]Instructions!$A$57</definedName>
    <definedName name="PGT">[1]PGT!$A$1</definedName>
    <definedName name="PGTInstr">[1]Instructions!$A$69</definedName>
    <definedName name="SchedInputOld">[1]Schedules!$Q$3</definedName>
    <definedName name="StartHere">[1]Instructions!$A$1</definedName>
    <definedName name="WeatherData">[1]Weather!$A$57</definedName>
    <definedName name="WeatherInstructions">[1]Instructions!$A$30</definedName>
    <definedName name="WeatherInvalidInstructions">[1]Instructions!$A$43</definedName>
  </definedNames>
  <calcPr calcId="0"/>
</workbook>
</file>

<file path=xl/calcChain.xml><?xml version="1.0" encoding="utf-8"?>
<calcChain xmlns="http://schemas.openxmlformats.org/spreadsheetml/2006/main">
  <c r="A1" i="43935" l="1"/>
  <c r="I1" i="43935"/>
  <c r="N1" i="43935"/>
  <c r="W1" i="43935"/>
  <c r="P4" i="43935"/>
  <c r="P5" i="43935"/>
  <c r="O7" i="43935"/>
  <c r="P7" i="43935"/>
  <c r="Q7" i="43935"/>
  <c r="R7" i="43935"/>
  <c r="S7" i="43935"/>
  <c r="T7" i="43935"/>
  <c r="U7" i="43935"/>
  <c r="V7" i="43935"/>
  <c r="D8" i="43935"/>
  <c r="O8" i="43935"/>
  <c r="P8" i="43935"/>
  <c r="Q8" i="43935"/>
  <c r="R8" i="43935"/>
  <c r="S8" i="43935"/>
  <c r="T8" i="43935"/>
  <c r="U8" i="43935"/>
  <c r="V8" i="43935"/>
  <c r="O9" i="43935"/>
  <c r="P9" i="43935"/>
  <c r="Q9" i="43935"/>
  <c r="R9" i="43935"/>
  <c r="S9" i="43935"/>
  <c r="T9" i="43935"/>
  <c r="U9" i="43935"/>
  <c r="V9" i="43935"/>
  <c r="O10" i="43935"/>
  <c r="P10" i="43935"/>
  <c r="Q10" i="43935"/>
  <c r="R10" i="43935"/>
  <c r="S10" i="43935"/>
  <c r="T10" i="43935"/>
  <c r="U10" i="43935"/>
  <c r="V10" i="43935"/>
  <c r="C11" i="43935"/>
  <c r="O11" i="43935"/>
  <c r="P11" i="43935"/>
  <c r="Q11" i="43935"/>
  <c r="R11" i="43935"/>
  <c r="S11" i="43935"/>
  <c r="T11" i="43935"/>
  <c r="U11" i="43935"/>
  <c r="V11" i="43935"/>
  <c r="C12" i="43935"/>
  <c r="O12" i="43935"/>
  <c r="P12" i="43935"/>
  <c r="Q12" i="43935"/>
  <c r="R12" i="43935"/>
  <c r="S12" i="43935"/>
  <c r="T12" i="43935"/>
  <c r="U12" i="43935"/>
  <c r="V12" i="43935"/>
  <c r="F13" i="43935"/>
  <c r="H13" i="43935"/>
  <c r="J13" i="43935"/>
  <c r="O13" i="43935"/>
  <c r="P13" i="43935"/>
  <c r="Q13" i="43935"/>
  <c r="R13" i="43935"/>
  <c r="S13" i="43935"/>
  <c r="T13" i="43935"/>
  <c r="U13" i="43935"/>
  <c r="V13" i="43935"/>
  <c r="D14" i="43935"/>
  <c r="E14" i="43935"/>
  <c r="F14" i="43935"/>
  <c r="H14" i="43935"/>
  <c r="I14" i="43935"/>
  <c r="J14" i="43935"/>
  <c r="O14" i="43935"/>
  <c r="P14" i="43935"/>
  <c r="Q14" i="43935"/>
  <c r="R14" i="43935"/>
  <c r="S14" i="43935"/>
  <c r="T14" i="43935"/>
  <c r="U14" i="43935"/>
  <c r="V14" i="43935"/>
  <c r="B15" i="43935"/>
  <c r="O15" i="43935"/>
  <c r="P15" i="43935"/>
  <c r="Q15" i="43935"/>
  <c r="R15" i="43935"/>
  <c r="S15" i="43935"/>
  <c r="T15" i="43935"/>
  <c r="U15" i="43935"/>
  <c r="V15" i="43935"/>
  <c r="B16" i="43935"/>
  <c r="D16" i="43935"/>
  <c r="E16" i="43935"/>
  <c r="F16" i="43935"/>
  <c r="H16" i="43935"/>
  <c r="I16" i="43935"/>
  <c r="J16" i="43935"/>
  <c r="O16" i="43935"/>
  <c r="P16" i="43935"/>
  <c r="Q16" i="43935"/>
  <c r="R16" i="43935"/>
  <c r="S16" i="43935"/>
  <c r="T16" i="43935"/>
  <c r="U16" i="43935"/>
  <c r="V16" i="43935"/>
  <c r="B17" i="43935"/>
  <c r="E17" i="43935"/>
  <c r="F17" i="43935"/>
  <c r="H17" i="43935"/>
  <c r="I17" i="43935"/>
  <c r="J17" i="43935"/>
  <c r="O17" i="43935"/>
  <c r="P17" i="43935"/>
  <c r="Q17" i="43935"/>
  <c r="R17" i="43935"/>
  <c r="S17" i="43935"/>
  <c r="T17" i="43935"/>
  <c r="U17" i="43935"/>
  <c r="V17" i="43935"/>
  <c r="B18" i="43935"/>
  <c r="D18" i="43935"/>
  <c r="E18" i="43935"/>
  <c r="F18" i="43935"/>
  <c r="H18" i="43935"/>
  <c r="I18" i="43935"/>
  <c r="J18" i="43935"/>
  <c r="O18" i="43935"/>
  <c r="P18" i="43935"/>
  <c r="Q18" i="43935"/>
  <c r="R18" i="43935"/>
  <c r="S18" i="43935"/>
  <c r="T18" i="43935"/>
  <c r="U18" i="43935"/>
  <c r="V18" i="43935"/>
  <c r="B19" i="43935"/>
  <c r="E19" i="43935"/>
  <c r="F19" i="43935"/>
  <c r="H19" i="43935"/>
  <c r="I19" i="43935"/>
  <c r="J19" i="43935"/>
  <c r="O19" i="43935"/>
  <c r="P19" i="43935"/>
  <c r="Q19" i="43935"/>
  <c r="R19" i="43935"/>
  <c r="S19" i="43935"/>
  <c r="T19" i="43935"/>
  <c r="U19" i="43935"/>
  <c r="V19" i="43935"/>
  <c r="B20" i="43935"/>
  <c r="D20" i="43935"/>
  <c r="E20" i="43935"/>
  <c r="F20" i="43935"/>
  <c r="H20" i="43935"/>
  <c r="I20" i="43935"/>
  <c r="J20" i="43935"/>
  <c r="O20" i="43935"/>
  <c r="P20" i="43935"/>
  <c r="Q20" i="43935"/>
  <c r="R20" i="43935"/>
  <c r="S20" i="43935"/>
  <c r="T20" i="43935"/>
  <c r="U20" i="43935"/>
  <c r="V20" i="43935"/>
  <c r="B21" i="43935"/>
  <c r="D21" i="43935"/>
  <c r="E21" i="43935"/>
  <c r="F21" i="43935"/>
  <c r="H21" i="43935"/>
  <c r="I21" i="43935"/>
  <c r="J21" i="43935"/>
  <c r="O21" i="43935"/>
  <c r="P21" i="43935"/>
  <c r="Q21" i="43935"/>
  <c r="R21" i="43935"/>
  <c r="S21" i="43935"/>
  <c r="T21" i="43935"/>
  <c r="U21" i="43935"/>
  <c r="V21" i="43935"/>
  <c r="B22" i="43935"/>
  <c r="D22" i="43935"/>
  <c r="E22" i="43935"/>
  <c r="I22" i="43935"/>
  <c r="O22" i="43935"/>
  <c r="P22" i="43935"/>
  <c r="Q22" i="43935"/>
  <c r="R22" i="43935"/>
  <c r="S22" i="43935"/>
  <c r="T22" i="43935"/>
  <c r="U22" i="43935"/>
  <c r="V22" i="43935"/>
  <c r="B23" i="43935"/>
  <c r="D23" i="43935"/>
  <c r="F23" i="43935"/>
  <c r="H23" i="43935"/>
  <c r="I23" i="43935"/>
  <c r="J23" i="43935"/>
  <c r="O23" i="43935"/>
  <c r="P23" i="43935"/>
  <c r="Q23" i="43935"/>
  <c r="R23" i="43935"/>
  <c r="S23" i="43935"/>
  <c r="T23" i="43935"/>
  <c r="U23" i="43935"/>
  <c r="V23" i="43935"/>
  <c r="B24" i="43935"/>
  <c r="D24" i="43935"/>
  <c r="E24" i="43935"/>
  <c r="F24" i="43935"/>
  <c r="H24" i="43935"/>
  <c r="I24" i="43935"/>
  <c r="J24" i="43935"/>
  <c r="O24" i="43935"/>
  <c r="P24" i="43935"/>
  <c r="Q24" i="43935"/>
  <c r="R24" i="43935"/>
  <c r="S24" i="43935"/>
  <c r="T24" i="43935"/>
  <c r="U24" i="43935"/>
  <c r="V24" i="43935"/>
  <c r="B25" i="43935"/>
  <c r="D25" i="43935"/>
  <c r="F25" i="43935"/>
  <c r="H25" i="43935"/>
  <c r="I25" i="43935"/>
  <c r="J25" i="43935"/>
  <c r="O25" i="43935"/>
  <c r="P25" i="43935"/>
  <c r="Q25" i="43935"/>
  <c r="R25" i="43935"/>
  <c r="S25" i="43935"/>
  <c r="T25" i="43935"/>
  <c r="U25" i="43935"/>
  <c r="V25" i="43935"/>
  <c r="B26" i="43935"/>
  <c r="D26" i="43935"/>
  <c r="E26" i="43935"/>
  <c r="F26" i="43935"/>
  <c r="H26" i="43935"/>
  <c r="I26" i="43935"/>
  <c r="J26" i="43935"/>
  <c r="B27" i="43935"/>
  <c r="D27" i="43935"/>
  <c r="E27" i="43935"/>
  <c r="F27" i="43935"/>
  <c r="H27" i="43935"/>
  <c r="I27" i="43935"/>
  <c r="J27" i="43935"/>
  <c r="O27" i="43935"/>
  <c r="B28" i="43935"/>
  <c r="C28" i="43935"/>
  <c r="O29" i="43935"/>
  <c r="C30" i="43935"/>
  <c r="I31" i="43935"/>
  <c r="F32" i="43935"/>
  <c r="H32" i="43935"/>
  <c r="I32" i="43935"/>
  <c r="F33" i="43935"/>
  <c r="H33" i="43935"/>
  <c r="I33" i="43935"/>
  <c r="C34" i="43935"/>
  <c r="F34" i="43935"/>
  <c r="C35" i="43935"/>
  <c r="F35" i="43935"/>
  <c r="H35" i="43935"/>
  <c r="I35" i="43935"/>
  <c r="C36" i="43935"/>
  <c r="F36" i="43935"/>
  <c r="H36" i="43935"/>
  <c r="I36" i="43935"/>
  <c r="O36" i="43935"/>
  <c r="P36" i="43935"/>
  <c r="Q36" i="43935"/>
  <c r="R36" i="43935"/>
  <c r="S36" i="43935"/>
  <c r="T36" i="43935"/>
  <c r="U36" i="43935"/>
  <c r="V36" i="43935"/>
  <c r="C37" i="43935"/>
  <c r="F37" i="43935"/>
  <c r="H37" i="43935"/>
  <c r="I37" i="43935"/>
  <c r="O37" i="43935"/>
  <c r="P37" i="43935"/>
  <c r="Q37" i="43935"/>
  <c r="R37" i="43935"/>
  <c r="S37" i="43935"/>
  <c r="T37" i="43935"/>
  <c r="U37" i="43935"/>
  <c r="V37" i="43935"/>
  <c r="C38" i="43935"/>
  <c r="F38" i="43935"/>
  <c r="H38" i="43935"/>
  <c r="I38" i="43935"/>
  <c r="O38" i="43935"/>
  <c r="P38" i="43935"/>
  <c r="Q38" i="43935"/>
  <c r="R38" i="43935"/>
  <c r="S38" i="43935"/>
  <c r="T38" i="43935"/>
  <c r="U38" i="43935"/>
  <c r="V38" i="43935"/>
  <c r="C39" i="43935"/>
  <c r="F39" i="43935"/>
  <c r="H39" i="43935"/>
  <c r="I39" i="43935"/>
  <c r="O39" i="43935"/>
  <c r="P39" i="43935"/>
  <c r="Q39" i="43935"/>
  <c r="R39" i="43935"/>
  <c r="S39" i="43935"/>
  <c r="T39" i="43935"/>
  <c r="U39" i="43935"/>
  <c r="V39" i="43935"/>
  <c r="C40" i="43935"/>
  <c r="O40" i="43935"/>
  <c r="P40" i="43935"/>
  <c r="Q40" i="43935"/>
  <c r="R40" i="43935"/>
  <c r="S40" i="43935"/>
  <c r="T40" i="43935"/>
  <c r="U40" i="43935"/>
  <c r="V40" i="43935"/>
  <c r="C41" i="43935"/>
  <c r="F41" i="43935"/>
  <c r="G41" i="43935"/>
  <c r="H41" i="43935"/>
  <c r="I41" i="43935"/>
  <c r="O41" i="43935"/>
  <c r="P41" i="43935"/>
  <c r="Q41" i="43935"/>
  <c r="R41" i="43935"/>
  <c r="S41" i="43935"/>
  <c r="T41" i="43935"/>
  <c r="U41" i="43935"/>
  <c r="V41" i="43935"/>
  <c r="C42" i="43935"/>
  <c r="F42" i="43935"/>
  <c r="H42" i="43935"/>
  <c r="I42" i="43935"/>
  <c r="O42" i="43935"/>
  <c r="P42" i="43935"/>
  <c r="Q42" i="43935"/>
  <c r="R42" i="43935"/>
  <c r="S42" i="43935"/>
  <c r="T42" i="43935"/>
  <c r="U42" i="43935"/>
  <c r="V42" i="43935"/>
  <c r="C43" i="43935"/>
  <c r="O43" i="43935"/>
  <c r="P43" i="43935"/>
  <c r="Q43" i="43935"/>
  <c r="R43" i="43935"/>
  <c r="S43" i="43935"/>
  <c r="T43" i="43935"/>
  <c r="U43" i="43935"/>
  <c r="V43" i="43935"/>
  <c r="C44" i="43935"/>
  <c r="F44" i="43935"/>
  <c r="G44" i="43935"/>
  <c r="H44" i="43935"/>
  <c r="I44" i="43935"/>
  <c r="O44" i="43935"/>
  <c r="P44" i="43935"/>
  <c r="Q44" i="43935"/>
  <c r="R44" i="43935"/>
  <c r="S44" i="43935"/>
  <c r="T44" i="43935"/>
  <c r="U44" i="43935"/>
  <c r="V44" i="43935"/>
  <c r="C45" i="43935"/>
  <c r="F45" i="43935"/>
  <c r="H45" i="43935"/>
  <c r="I45" i="43935"/>
  <c r="O45" i="43935"/>
  <c r="P45" i="43935"/>
  <c r="Q45" i="43935"/>
  <c r="R45" i="43935"/>
  <c r="S45" i="43935"/>
  <c r="T45" i="43935"/>
  <c r="U45" i="43935"/>
  <c r="V45" i="43935"/>
  <c r="C46" i="43935"/>
  <c r="O46" i="43935"/>
  <c r="P46" i="43935"/>
  <c r="Q46" i="43935"/>
  <c r="R46" i="43935"/>
  <c r="S46" i="43935"/>
  <c r="T46" i="43935"/>
  <c r="U46" i="43935"/>
  <c r="V46" i="43935"/>
  <c r="C47" i="43935"/>
  <c r="F47" i="43935"/>
  <c r="H47" i="43935"/>
  <c r="I47" i="43935"/>
  <c r="O47" i="43935"/>
  <c r="P47" i="43935"/>
  <c r="Q47" i="43935"/>
  <c r="R47" i="43935"/>
  <c r="S47" i="43935"/>
  <c r="T47" i="43935"/>
  <c r="U47" i="43935"/>
  <c r="V47" i="43935"/>
  <c r="C48" i="43935"/>
  <c r="F48" i="43935"/>
  <c r="H48" i="43935"/>
  <c r="I48" i="43935"/>
  <c r="O48" i="43935"/>
  <c r="P48" i="43935"/>
  <c r="Q48" i="43935"/>
  <c r="R48" i="43935"/>
  <c r="S48" i="43935"/>
  <c r="T48" i="43935"/>
  <c r="U48" i="43935"/>
  <c r="V48" i="43935"/>
  <c r="C49" i="43935"/>
  <c r="H49" i="43935"/>
  <c r="O49" i="43935"/>
  <c r="P49" i="43935"/>
  <c r="Q49" i="43935"/>
  <c r="R49" i="43935"/>
  <c r="S49" i="43935"/>
  <c r="T49" i="43935"/>
  <c r="U49" i="43935"/>
  <c r="V49" i="43935"/>
  <c r="C50" i="43935"/>
  <c r="H50" i="43935"/>
  <c r="O50" i="43935"/>
  <c r="P50" i="43935"/>
  <c r="Q50" i="43935"/>
  <c r="R50" i="43935"/>
  <c r="S50" i="43935"/>
  <c r="T50" i="43935"/>
  <c r="U50" i="43935"/>
  <c r="V50" i="43935"/>
  <c r="C51" i="43935"/>
  <c r="H51" i="43935"/>
  <c r="O51" i="43935"/>
  <c r="P51" i="43935"/>
  <c r="Q51" i="43935"/>
  <c r="R51" i="43935"/>
  <c r="S51" i="43935"/>
  <c r="T51" i="43935"/>
  <c r="U51" i="43935"/>
  <c r="V51" i="43935"/>
  <c r="C52" i="43935"/>
  <c r="H52" i="43935"/>
  <c r="O52" i="43935"/>
  <c r="P52" i="43935"/>
  <c r="Q52" i="43935"/>
  <c r="R52" i="43935"/>
  <c r="S52" i="43935"/>
  <c r="T52" i="43935"/>
  <c r="U52" i="43935"/>
  <c r="V52" i="43935"/>
  <c r="O53" i="43935"/>
  <c r="P53" i="43935"/>
  <c r="Q53" i="43935"/>
  <c r="R53" i="43935"/>
  <c r="S53" i="43935"/>
  <c r="T53" i="43935"/>
  <c r="U53" i="43935"/>
  <c r="V53" i="43935"/>
  <c r="C54" i="43935"/>
  <c r="F54" i="43935"/>
  <c r="H54" i="43935"/>
  <c r="I54" i="43935"/>
  <c r="O54" i="43935"/>
  <c r="P54" i="43935"/>
  <c r="Q54" i="43935"/>
  <c r="R54" i="43935"/>
  <c r="S54" i="43935"/>
  <c r="T54" i="43935"/>
  <c r="U54" i="43935"/>
  <c r="V54" i="43935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mmmm\ d\,\ yyyy"/>
    <numFmt numFmtId="165" formatCode="dddd\,\ mmmm\,\ d\,\ yyyy"/>
    <numFmt numFmtId="166" formatCode="dddd\,\ mmmm\ d\,\ yyyy"/>
    <numFmt numFmtId="167" formatCode="dddd\,mmmm\,d\,yyyy"/>
    <numFmt numFmtId="175" formatCode="mm/dd/yy"/>
  </numFmts>
  <fonts count="25" x14ac:knownFonts="1">
    <font>
      <sz val="10"/>
      <name val="Arial"/>
    </font>
    <font>
      <i/>
      <sz val="12"/>
      <name val="Times New Roman"/>
      <family val="1"/>
    </font>
    <font>
      <b/>
      <i/>
      <sz val="12"/>
      <name val="Arial"/>
      <family val="2"/>
    </font>
    <font>
      <sz val="7.5"/>
      <name val="Times New Roman"/>
      <family val="1"/>
    </font>
    <font>
      <b/>
      <sz val="12"/>
      <name val="Times New Roman"/>
      <family val="1"/>
    </font>
    <font>
      <b/>
      <u/>
      <sz val="10"/>
      <name val="Times New Roman"/>
      <family val="1"/>
    </font>
    <font>
      <u/>
      <sz val="7.5"/>
      <name val="Times New Roman"/>
      <family val="1"/>
    </font>
    <font>
      <b/>
      <sz val="9"/>
      <name val="Times New Roman"/>
      <family val="1"/>
    </font>
    <font>
      <sz val="9"/>
      <name val="Times New Roman"/>
      <family val="1"/>
    </font>
    <font>
      <sz val="7"/>
      <name val="Times New Roman"/>
      <family val="1"/>
    </font>
    <font>
      <b/>
      <i/>
      <sz val="7"/>
      <name val="Times New Roman"/>
      <family val="1"/>
    </font>
    <font>
      <b/>
      <i/>
      <sz val="8"/>
      <name val="Times New Roman"/>
      <family val="1"/>
    </font>
    <font>
      <b/>
      <sz val="11"/>
      <name val="Times New Roman"/>
      <family val="1"/>
    </font>
    <font>
      <sz val="12"/>
      <name val="Times New Roman"/>
    </font>
    <font>
      <sz val="8"/>
      <name val="Times New Roman"/>
      <family val="1"/>
    </font>
    <font>
      <i/>
      <sz val="10"/>
      <name val="Arial"/>
    </font>
    <font>
      <b/>
      <i/>
      <sz val="16"/>
      <name val="Times New Roman"/>
      <family val="1"/>
    </font>
    <font>
      <i/>
      <sz val="8"/>
      <name val="Times New Roman"/>
      <family val="1"/>
    </font>
    <font>
      <i/>
      <sz val="10"/>
      <name val="Times New Roman"/>
      <family val="1"/>
    </font>
    <font>
      <i/>
      <sz val="7"/>
      <name val="Times New Roman"/>
      <family val="1"/>
    </font>
    <font>
      <b/>
      <sz val="7.5"/>
      <name val="Times New Roman"/>
      <family val="1"/>
    </font>
    <font>
      <b/>
      <sz val="7.5"/>
      <name val="Arial"/>
      <family val="2"/>
    </font>
    <font>
      <sz val="10"/>
      <name val="Times New Roman"/>
      <family val="1"/>
    </font>
    <font>
      <b/>
      <i/>
      <sz val="9"/>
      <name val="Times New Roman"/>
      <family val="1"/>
    </font>
    <font>
      <sz val="11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164" fontId="1" fillId="0" borderId="1" xfId="0" applyNumberFormat="1" applyFont="1" applyBorder="1"/>
    <xf numFmtId="0" fontId="0" fillId="0" borderId="1" xfId="0" applyBorder="1"/>
    <xf numFmtId="164" fontId="1" fillId="0" borderId="1" xfId="0" applyNumberFormat="1" applyFont="1" applyBorder="1" applyAlignment="1">
      <alignment horizontal="centerContinuous"/>
    </xf>
    <xf numFmtId="164" fontId="2" fillId="0" borderId="1" xfId="0" applyNumberFormat="1" applyFont="1" applyBorder="1" applyAlignment="1">
      <alignment horizontal="centerContinuous"/>
    </xf>
    <xf numFmtId="0" fontId="3" fillId="0" borderId="0" xfId="0" applyFont="1" applyBorder="1" applyAlignment="1"/>
    <xf numFmtId="0" fontId="3" fillId="0" borderId="0" xfId="0" applyFont="1"/>
    <xf numFmtId="165" fontId="4" fillId="0" borderId="0" xfId="0" applyNumberFormat="1" applyFont="1" applyBorder="1" applyAlignment="1"/>
    <xf numFmtId="167" fontId="4" fillId="0" borderId="0" xfId="0" applyNumberFormat="1" applyFont="1" applyBorder="1" applyAlignment="1"/>
    <xf numFmtId="0" fontId="0" fillId="0" borderId="2" xfId="0" applyBorder="1"/>
    <xf numFmtId="0" fontId="3" fillId="0" borderId="2" xfId="0" applyFont="1" applyBorder="1"/>
    <xf numFmtId="0" fontId="5" fillId="0" borderId="0" xfId="0" applyFont="1" applyAlignment="1">
      <alignment horizontal="centerContinuous"/>
    </xf>
    <xf numFmtId="0" fontId="6" fillId="0" borderId="0" xfId="0" applyFont="1" applyAlignment="1">
      <alignment horizontal="centerContinuous"/>
    </xf>
    <xf numFmtId="0" fontId="3" fillId="0" borderId="0" xfId="0" applyFont="1" applyAlignment="1">
      <alignment horizontal="centerContinuous"/>
    </xf>
    <xf numFmtId="0" fontId="7" fillId="0" borderId="0" xfId="0" applyFont="1"/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14" fontId="7" fillId="0" borderId="0" xfId="0" applyNumberFormat="1" applyFont="1" applyAlignment="1" applyProtection="1">
      <alignment horizontal="center"/>
      <protection locked="0"/>
    </xf>
    <xf numFmtId="14" fontId="7" fillId="0" borderId="0" xfId="0" applyNumberFormat="1" applyFont="1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left"/>
    </xf>
    <xf numFmtId="0" fontId="8" fillId="0" borderId="0" xfId="0" applyFont="1" applyProtection="1">
      <protection locked="0"/>
    </xf>
    <xf numFmtId="0" fontId="8" fillId="0" borderId="0" xfId="0" applyFont="1" applyAlignment="1">
      <alignment horizontal="right"/>
    </xf>
    <xf numFmtId="3" fontId="8" fillId="0" borderId="0" xfId="0" applyNumberFormat="1" applyFont="1" applyFill="1" applyProtection="1">
      <protection locked="0"/>
    </xf>
    <xf numFmtId="3" fontId="8" fillId="0" borderId="0" xfId="0" applyNumberFormat="1" applyFont="1" applyProtection="1">
      <protection locked="0"/>
    </xf>
    <xf numFmtId="3" fontId="8" fillId="0" borderId="0" xfId="0" applyNumberFormat="1" applyFont="1"/>
    <xf numFmtId="0" fontId="8" fillId="0" borderId="0" xfId="0" applyFont="1" applyFill="1" applyProtection="1">
      <protection locked="0"/>
    </xf>
    <xf numFmtId="3" fontId="8" fillId="0" borderId="0" xfId="0" applyNumberFormat="1" applyFont="1" applyFill="1"/>
    <xf numFmtId="0" fontId="8" fillId="0" borderId="0" xfId="0" applyFont="1" applyFill="1"/>
    <xf numFmtId="0" fontId="8" fillId="0" borderId="0" xfId="0" applyFont="1" applyFill="1" applyAlignment="1" applyProtection="1">
      <alignment horizontal="center"/>
      <protection locked="0"/>
    </xf>
    <xf numFmtId="3" fontId="8" fillId="0" borderId="0" xfId="0" applyNumberFormat="1" applyFont="1" applyAlignment="1" applyProtection="1">
      <alignment horizontal="right"/>
      <protection locked="0"/>
    </xf>
    <xf numFmtId="3" fontId="7" fillId="0" borderId="0" xfId="0" applyNumberFormat="1" applyFont="1"/>
    <xf numFmtId="0" fontId="9" fillId="0" borderId="0" xfId="0" applyFont="1"/>
    <xf numFmtId="3" fontId="3" fillId="0" borderId="0" xfId="0" applyNumberFormat="1" applyFont="1"/>
    <xf numFmtId="0" fontId="10" fillId="0" borderId="0" xfId="0" applyFont="1"/>
    <xf numFmtId="0" fontId="11" fillId="0" borderId="0" xfId="0" applyFont="1"/>
    <xf numFmtId="3" fontId="3" fillId="0" borderId="0" xfId="0" applyNumberFormat="1" applyFont="1" applyAlignment="1">
      <alignment horizontal="centerContinuous"/>
    </xf>
    <xf numFmtId="0" fontId="8" fillId="0" borderId="0" xfId="0" applyFont="1" applyAlignment="1">
      <alignment horizontal="center"/>
    </xf>
    <xf numFmtId="3" fontId="12" fillId="0" borderId="0" xfId="0" applyNumberFormat="1" applyFont="1" applyAlignment="1">
      <alignment horizontal="right"/>
    </xf>
    <xf numFmtId="175" fontId="14" fillId="0" borderId="0" xfId="0" applyNumberFormat="1" applyFont="1"/>
    <xf numFmtId="0" fontId="14" fillId="0" borderId="0" xfId="0" applyFont="1"/>
    <xf numFmtId="164" fontId="14" fillId="0" borderId="0" xfId="0" applyNumberFormat="1" applyFont="1"/>
    <xf numFmtId="3" fontId="14" fillId="0" borderId="0" xfId="0" applyNumberFormat="1" applyFont="1"/>
    <xf numFmtId="0" fontId="15" fillId="0" borderId="0" xfId="0" applyFont="1" applyAlignment="1">
      <alignment horizontal="left"/>
    </xf>
    <xf numFmtId="0" fontId="16" fillId="0" borderId="0" xfId="0" applyFont="1" applyAlignment="1">
      <alignment horizontal="centerContinuous"/>
    </xf>
    <xf numFmtId="0" fontId="15" fillId="0" borderId="0" xfId="0" applyFont="1" applyAlignment="1">
      <alignment horizontal="centerContinuous"/>
    </xf>
    <xf numFmtId="175" fontId="17" fillId="0" borderId="0" xfId="0" applyNumberFormat="1" applyFont="1" applyAlignment="1">
      <alignment horizontal="centerContinuous"/>
    </xf>
    <xf numFmtId="0" fontId="17" fillId="0" borderId="0" xfId="0" applyFont="1" applyAlignment="1">
      <alignment horizontal="centerContinuous"/>
    </xf>
    <xf numFmtId="164" fontId="17" fillId="0" borderId="0" xfId="0" applyNumberFormat="1" applyFont="1" applyAlignment="1">
      <alignment horizontal="centerContinuous"/>
    </xf>
    <xf numFmtId="3" fontId="17" fillId="0" borderId="0" xfId="0" applyNumberFormat="1" applyFont="1" applyAlignment="1">
      <alignment horizontal="left"/>
    </xf>
    <xf numFmtId="0" fontId="14" fillId="0" borderId="0" xfId="0" applyFont="1" applyAlignment="1">
      <alignment horizontal="left"/>
    </xf>
    <xf numFmtId="0" fontId="18" fillId="0" borderId="0" xfId="0" applyFont="1" applyAlignment="1">
      <alignment horizontal="centerContinuous"/>
    </xf>
    <xf numFmtId="175" fontId="19" fillId="0" borderId="0" xfId="0" applyNumberFormat="1" applyFont="1" applyAlignment="1">
      <alignment horizontal="centerContinuous"/>
    </xf>
    <xf numFmtId="3" fontId="19" fillId="0" borderId="0" xfId="0" applyNumberFormat="1" applyFont="1" applyFill="1" applyAlignment="1">
      <alignment horizontal="centerContinuous"/>
    </xf>
    <xf numFmtId="175" fontId="9" fillId="0" borderId="0" xfId="0" applyNumberFormat="1" applyFont="1" applyAlignment="1">
      <alignment horizontal="left"/>
    </xf>
    <xf numFmtId="3" fontId="9" fillId="0" borderId="0" xfId="0" applyNumberFormat="1" applyFont="1" applyFill="1"/>
    <xf numFmtId="0" fontId="0" fillId="0" borderId="0" xfId="0" applyAlignment="1"/>
    <xf numFmtId="0" fontId="21" fillId="0" borderId="0" xfId="0" applyFont="1"/>
    <xf numFmtId="0" fontId="0" fillId="0" borderId="0" xfId="0" applyAlignment="1">
      <alignment horizontal="left" wrapText="1"/>
    </xf>
    <xf numFmtId="0" fontId="22" fillId="0" borderId="0" xfId="0" applyFont="1"/>
    <xf numFmtId="0" fontId="3" fillId="0" borderId="0" xfId="0" applyFont="1" applyAlignment="1">
      <alignment horizontal="left"/>
    </xf>
    <xf numFmtId="175" fontId="3" fillId="0" borderId="0" xfId="0" applyNumberFormat="1" applyFont="1" applyAlignment="1">
      <alignment horizontal="centerContinuous"/>
    </xf>
    <xf numFmtId="3" fontId="3" fillId="0" borderId="0" xfId="0" applyNumberFormat="1" applyFont="1" applyFill="1" applyAlignment="1">
      <alignment horizontal="centerContinuous"/>
    </xf>
    <xf numFmtId="164" fontId="3" fillId="0" borderId="0" xfId="0" applyNumberFormat="1" applyFont="1" applyAlignment="1">
      <alignment horizontal="centerContinuous"/>
    </xf>
    <xf numFmtId="0" fontId="20" fillId="0" borderId="0" xfId="0" applyFont="1" applyAlignment="1">
      <alignment horizontal="left"/>
    </xf>
    <xf numFmtId="164" fontId="23" fillId="0" borderId="0" xfId="0" applyNumberFormat="1" applyFont="1" applyAlignment="1">
      <alignment horizontal="centerContinuous"/>
    </xf>
    <xf numFmtId="0" fontId="23" fillId="0" borderId="0" xfId="0" applyFont="1" applyAlignment="1">
      <alignment horizontal="centerContinuous"/>
    </xf>
    <xf numFmtId="3" fontId="23" fillId="0" borderId="0" xfId="0" applyNumberFormat="1" applyFont="1" applyFill="1" applyAlignment="1">
      <alignment horizontal="centerContinuous"/>
    </xf>
    <xf numFmtId="0" fontId="3" fillId="0" borderId="0" xfId="0" applyNumberFormat="1" applyFont="1" applyAlignment="1">
      <alignment horizontal="centerContinuous"/>
    </xf>
    <xf numFmtId="0" fontId="3" fillId="0" borderId="0" xfId="0" applyFont="1" applyAlignment="1"/>
    <xf numFmtId="175" fontId="3" fillId="0" borderId="0" xfId="0" applyNumberFormat="1" applyFont="1" applyAlignment="1"/>
    <xf numFmtId="3" fontId="3" fillId="0" borderId="0" xfId="0" applyNumberFormat="1" applyFont="1" applyFill="1" applyAlignment="1"/>
    <xf numFmtId="164" fontId="3" fillId="0" borderId="0" xfId="0" applyNumberFormat="1" applyFont="1" applyAlignment="1"/>
    <xf numFmtId="3" fontId="3" fillId="0" borderId="0" xfId="0" applyNumberFormat="1" applyFont="1" applyAlignment="1"/>
    <xf numFmtId="3" fontId="24" fillId="0" borderId="0" xfId="0" applyNumberFormat="1" applyFont="1" applyFill="1" applyAlignment="1">
      <alignment horizontal="left"/>
    </xf>
    <xf numFmtId="0" fontId="0" fillId="0" borderId="0" xfId="0" applyAlignment="1">
      <alignment horizontal="center"/>
    </xf>
    <xf numFmtId="166" fontId="4" fillId="0" borderId="3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20" fillId="0" borderId="0" xfId="0" applyFont="1" applyAlignment="1">
      <alignment wrapText="1"/>
    </xf>
    <xf numFmtId="0" fontId="0" fillId="0" borderId="0" xfId="0" applyAlignment="1">
      <alignment wrapText="1"/>
    </xf>
    <xf numFmtId="0" fontId="20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</cellXfs>
  <cellStyles count="1">
    <cellStyle name="Normal" xfId="0" builtinId="0"/>
  </cellStyles>
  <dxfs count="3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Demand History Trends</a:t>
            </a:r>
          </a:p>
        </c:rich>
      </c:tx>
      <c:layout>
        <c:manualLayout>
          <c:xMode val="edge"/>
          <c:yMode val="edge"/>
          <c:x val="0.35410789363207495"/>
          <c:y val="3.4883790250991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89527328207531"/>
          <c:y val="6.7441994485249762E-2"/>
          <c:w val="0.83427819739716869"/>
          <c:h val="0.73721076730428192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square"/>
            <c:size val="3"/>
            <c:spPr>
              <a:noFill/>
              <a:ln w="6350">
                <a:noFill/>
              </a:ln>
            </c:spPr>
          </c:marker>
          <c:cat>
            <c:numRef>
              <c:f>[1]Demand!$N$1:$N$30</c:f>
              <c:numCache>
                <c:formatCode>General</c:formatCode>
                <c:ptCount val="30"/>
                <c:pt idx="0">
                  <c:v>36899</c:v>
                </c:pt>
                <c:pt idx="1">
                  <c:v>36898</c:v>
                </c:pt>
                <c:pt idx="2">
                  <c:v>36897</c:v>
                </c:pt>
                <c:pt idx="3">
                  <c:v>36896</c:v>
                </c:pt>
                <c:pt idx="4">
                  <c:v>36895</c:v>
                </c:pt>
                <c:pt idx="5">
                  <c:v>36894</c:v>
                </c:pt>
                <c:pt idx="6">
                  <c:v>36893</c:v>
                </c:pt>
                <c:pt idx="7">
                  <c:v>36892</c:v>
                </c:pt>
                <c:pt idx="8">
                  <c:v>36891</c:v>
                </c:pt>
                <c:pt idx="9">
                  <c:v>36890</c:v>
                </c:pt>
                <c:pt idx="10">
                  <c:v>36889</c:v>
                </c:pt>
                <c:pt idx="11">
                  <c:v>36888</c:v>
                </c:pt>
                <c:pt idx="12">
                  <c:v>36887</c:v>
                </c:pt>
                <c:pt idx="13">
                  <c:v>36886</c:v>
                </c:pt>
                <c:pt idx="14">
                  <c:v>36885</c:v>
                </c:pt>
                <c:pt idx="15">
                  <c:v>36884</c:v>
                </c:pt>
                <c:pt idx="16">
                  <c:v>36883</c:v>
                </c:pt>
                <c:pt idx="17">
                  <c:v>36882</c:v>
                </c:pt>
                <c:pt idx="18">
                  <c:v>36881</c:v>
                </c:pt>
                <c:pt idx="19">
                  <c:v>36880</c:v>
                </c:pt>
                <c:pt idx="20">
                  <c:v>36879</c:v>
                </c:pt>
                <c:pt idx="21">
                  <c:v>36878</c:v>
                </c:pt>
                <c:pt idx="22">
                  <c:v>36877</c:v>
                </c:pt>
                <c:pt idx="23">
                  <c:v>36876</c:v>
                </c:pt>
                <c:pt idx="24">
                  <c:v>36875</c:v>
                </c:pt>
                <c:pt idx="25">
                  <c:v>36874</c:v>
                </c:pt>
                <c:pt idx="26">
                  <c:v>36873</c:v>
                </c:pt>
                <c:pt idx="27">
                  <c:v>36872</c:v>
                </c:pt>
                <c:pt idx="28">
                  <c:v>36871</c:v>
                </c:pt>
                <c:pt idx="29">
                  <c:v>36870</c:v>
                </c:pt>
              </c:numCache>
            </c:numRef>
          </c:cat>
          <c:val>
            <c:numRef>
              <c:f>[1]Demand!$O$1:$O$30</c:f>
              <c:numCache>
                <c:formatCode>General</c:formatCode>
                <c:ptCount val="30"/>
                <c:pt idx="0">
                  <c:v>6637700</c:v>
                </c:pt>
                <c:pt idx="1">
                  <c:v>5921700</c:v>
                </c:pt>
                <c:pt idx="2">
                  <c:v>5967800</c:v>
                </c:pt>
                <c:pt idx="3">
                  <c:v>6235700</c:v>
                </c:pt>
                <c:pt idx="4">
                  <c:v>6644400</c:v>
                </c:pt>
                <c:pt idx="5">
                  <c:v>6472800</c:v>
                </c:pt>
                <c:pt idx="6">
                  <c:v>6690800</c:v>
                </c:pt>
                <c:pt idx="7">
                  <c:v>6013200</c:v>
                </c:pt>
                <c:pt idx="8">
                  <c:v>5842900</c:v>
                </c:pt>
                <c:pt idx="9">
                  <c:v>6142700</c:v>
                </c:pt>
                <c:pt idx="10">
                  <c:v>6257400</c:v>
                </c:pt>
                <c:pt idx="11">
                  <c:v>6618100</c:v>
                </c:pt>
                <c:pt idx="12">
                  <c:v>6460800</c:v>
                </c:pt>
                <c:pt idx="13">
                  <c:v>6705500</c:v>
                </c:pt>
                <c:pt idx="14">
                  <c:v>6203900</c:v>
                </c:pt>
                <c:pt idx="15">
                  <c:v>5684100</c:v>
                </c:pt>
                <c:pt idx="16">
                  <c:v>6125800</c:v>
                </c:pt>
                <c:pt idx="17">
                  <c:v>6487200</c:v>
                </c:pt>
                <c:pt idx="18">
                  <c:v>6787700</c:v>
                </c:pt>
                <c:pt idx="19">
                  <c:v>6772800</c:v>
                </c:pt>
                <c:pt idx="20">
                  <c:v>6629800</c:v>
                </c:pt>
                <c:pt idx="21">
                  <c:v>6463300</c:v>
                </c:pt>
                <c:pt idx="22">
                  <c:v>5989100</c:v>
                </c:pt>
                <c:pt idx="23">
                  <c:v>5857500</c:v>
                </c:pt>
                <c:pt idx="24">
                  <c:v>6820500</c:v>
                </c:pt>
                <c:pt idx="25">
                  <c:v>7038700</c:v>
                </c:pt>
                <c:pt idx="26">
                  <c:v>7092000</c:v>
                </c:pt>
                <c:pt idx="27">
                  <c:v>6701100</c:v>
                </c:pt>
                <c:pt idx="28">
                  <c:v>6424000</c:v>
                </c:pt>
                <c:pt idx="29">
                  <c:v>5811400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45-4486-800D-F43A334DF211}"/>
            </c:ext>
          </c:extLst>
        </c:ser>
        <c:ser>
          <c:idx val="0"/>
          <c:order val="1"/>
          <c:spPr>
            <a:ln w="25400">
              <a:solidFill>
                <a:srgbClr val="000080"/>
              </a:solidFill>
              <a:prstDash val="solid"/>
            </a:ln>
          </c:spPr>
          <c:marker>
            <c:symbol val="square"/>
            <c:size val="3"/>
            <c:spPr>
              <a:noFill/>
              <a:ln w="6350">
                <a:noFill/>
              </a:ln>
            </c:spPr>
          </c:marker>
          <c:cat>
            <c:numRef>
              <c:f>[1]Demand!$N$1:$N$30</c:f>
              <c:numCache>
                <c:formatCode>General</c:formatCode>
                <c:ptCount val="30"/>
                <c:pt idx="0">
                  <c:v>36899</c:v>
                </c:pt>
                <c:pt idx="1">
                  <c:v>36898</c:v>
                </c:pt>
                <c:pt idx="2">
                  <c:v>36897</c:v>
                </c:pt>
                <c:pt idx="3">
                  <c:v>36896</c:v>
                </c:pt>
                <c:pt idx="4">
                  <c:v>36895</c:v>
                </c:pt>
                <c:pt idx="5">
                  <c:v>36894</c:v>
                </c:pt>
                <c:pt idx="6">
                  <c:v>36893</c:v>
                </c:pt>
                <c:pt idx="7">
                  <c:v>36892</c:v>
                </c:pt>
                <c:pt idx="8">
                  <c:v>36891</c:v>
                </c:pt>
                <c:pt idx="9">
                  <c:v>36890</c:v>
                </c:pt>
                <c:pt idx="10">
                  <c:v>36889</c:v>
                </c:pt>
                <c:pt idx="11">
                  <c:v>36888</c:v>
                </c:pt>
                <c:pt idx="12">
                  <c:v>36887</c:v>
                </c:pt>
                <c:pt idx="13">
                  <c:v>36886</c:v>
                </c:pt>
                <c:pt idx="14">
                  <c:v>36885</c:v>
                </c:pt>
                <c:pt idx="15">
                  <c:v>36884</c:v>
                </c:pt>
                <c:pt idx="16">
                  <c:v>36883</c:v>
                </c:pt>
                <c:pt idx="17">
                  <c:v>36882</c:v>
                </c:pt>
                <c:pt idx="18">
                  <c:v>36881</c:v>
                </c:pt>
                <c:pt idx="19">
                  <c:v>36880</c:v>
                </c:pt>
                <c:pt idx="20">
                  <c:v>36879</c:v>
                </c:pt>
                <c:pt idx="21">
                  <c:v>36878</c:v>
                </c:pt>
                <c:pt idx="22">
                  <c:v>36877</c:v>
                </c:pt>
                <c:pt idx="23">
                  <c:v>36876</c:v>
                </c:pt>
                <c:pt idx="24">
                  <c:v>36875</c:v>
                </c:pt>
                <c:pt idx="25">
                  <c:v>36874</c:v>
                </c:pt>
                <c:pt idx="26">
                  <c:v>36873</c:v>
                </c:pt>
                <c:pt idx="27">
                  <c:v>36872</c:v>
                </c:pt>
                <c:pt idx="28">
                  <c:v>36871</c:v>
                </c:pt>
                <c:pt idx="29">
                  <c:v>36870</c:v>
                </c:pt>
              </c:numCache>
            </c:numRef>
          </c:cat>
          <c:val>
            <c:numRef>
              <c:f>[1]Demand!$O$1:$O$30</c:f>
              <c:numCache>
                <c:formatCode>General</c:formatCode>
                <c:ptCount val="30"/>
                <c:pt idx="0">
                  <c:v>6637700</c:v>
                </c:pt>
                <c:pt idx="1">
                  <c:v>5921700</c:v>
                </c:pt>
                <c:pt idx="2">
                  <c:v>5967800</c:v>
                </c:pt>
                <c:pt idx="3">
                  <c:v>6235700</c:v>
                </c:pt>
                <c:pt idx="4">
                  <c:v>6644400</c:v>
                </c:pt>
                <c:pt idx="5">
                  <c:v>6472800</c:v>
                </c:pt>
                <c:pt idx="6">
                  <c:v>6690800</c:v>
                </c:pt>
                <c:pt idx="7">
                  <c:v>6013200</c:v>
                </c:pt>
                <c:pt idx="8">
                  <c:v>5842900</c:v>
                </c:pt>
                <c:pt idx="9">
                  <c:v>6142700</c:v>
                </c:pt>
                <c:pt idx="10">
                  <c:v>6257400</c:v>
                </c:pt>
                <c:pt idx="11">
                  <c:v>6618100</c:v>
                </c:pt>
                <c:pt idx="12">
                  <c:v>6460800</c:v>
                </c:pt>
                <c:pt idx="13">
                  <c:v>6705500</c:v>
                </c:pt>
                <c:pt idx="14">
                  <c:v>6203900</c:v>
                </c:pt>
                <c:pt idx="15">
                  <c:v>5684100</c:v>
                </c:pt>
                <c:pt idx="16">
                  <c:v>6125800</c:v>
                </c:pt>
                <c:pt idx="17">
                  <c:v>6487200</c:v>
                </c:pt>
                <c:pt idx="18">
                  <c:v>6787700</c:v>
                </c:pt>
                <c:pt idx="19">
                  <c:v>6772800</c:v>
                </c:pt>
                <c:pt idx="20">
                  <c:v>6629800</c:v>
                </c:pt>
                <c:pt idx="21">
                  <c:v>6463300</c:v>
                </c:pt>
                <c:pt idx="22">
                  <c:v>5989100</c:v>
                </c:pt>
                <c:pt idx="23">
                  <c:v>5857500</c:v>
                </c:pt>
                <c:pt idx="24">
                  <c:v>6820500</c:v>
                </c:pt>
                <c:pt idx="25">
                  <c:v>7038700</c:v>
                </c:pt>
                <c:pt idx="26">
                  <c:v>7092000</c:v>
                </c:pt>
                <c:pt idx="27">
                  <c:v>6701100</c:v>
                </c:pt>
                <c:pt idx="28">
                  <c:v>6424000</c:v>
                </c:pt>
                <c:pt idx="29">
                  <c:v>5811400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45-4486-800D-F43A334DF211}"/>
            </c:ext>
          </c:extLst>
        </c:ser>
        <c:ser>
          <c:idx val="0"/>
          <c:order val="2"/>
          <c:spPr>
            <a:ln w="25400">
              <a:solidFill>
                <a:srgbClr val="000080"/>
              </a:solidFill>
              <a:prstDash val="solid"/>
            </a:ln>
          </c:spPr>
          <c:marker>
            <c:symbol val="square"/>
            <c:size val="3"/>
            <c:spPr>
              <a:noFill/>
              <a:ln w="6350">
                <a:noFill/>
              </a:ln>
            </c:spPr>
          </c:marker>
          <c:cat>
            <c:numRef>
              <c:f>[1]Demand!$N$1:$N$30</c:f>
              <c:numCache>
                <c:formatCode>General</c:formatCode>
                <c:ptCount val="30"/>
                <c:pt idx="0">
                  <c:v>36899</c:v>
                </c:pt>
                <c:pt idx="1">
                  <c:v>36898</c:v>
                </c:pt>
                <c:pt idx="2">
                  <c:v>36897</c:v>
                </c:pt>
                <c:pt idx="3">
                  <c:v>36896</c:v>
                </c:pt>
                <c:pt idx="4">
                  <c:v>36895</c:v>
                </c:pt>
                <c:pt idx="5">
                  <c:v>36894</c:v>
                </c:pt>
                <c:pt idx="6">
                  <c:v>36893</c:v>
                </c:pt>
                <c:pt idx="7">
                  <c:v>36892</c:v>
                </c:pt>
                <c:pt idx="8">
                  <c:v>36891</c:v>
                </c:pt>
                <c:pt idx="9">
                  <c:v>36890</c:v>
                </c:pt>
                <c:pt idx="10">
                  <c:v>36889</c:v>
                </c:pt>
                <c:pt idx="11">
                  <c:v>36888</c:v>
                </c:pt>
                <c:pt idx="12">
                  <c:v>36887</c:v>
                </c:pt>
                <c:pt idx="13">
                  <c:v>36886</c:v>
                </c:pt>
                <c:pt idx="14">
                  <c:v>36885</c:v>
                </c:pt>
                <c:pt idx="15">
                  <c:v>36884</c:v>
                </c:pt>
                <c:pt idx="16">
                  <c:v>36883</c:v>
                </c:pt>
                <c:pt idx="17">
                  <c:v>36882</c:v>
                </c:pt>
                <c:pt idx="18">
                  <c:v>36881</c:v>
                </c:pt>
                <c:pt idx="19">
                  <c:v>36880</c:v>
                </c:pt>
                <c:pt idx="20">
                  <c:v>36879</c:v>
                </c:pt>
                <c:pt idx="21">
                  <c:v>36878</c:v>
                </c:pt>
                <c:pt idx="22">
                  <c:v>36877</c:v>
                </c:pt>
                <c:pt idx="23">
                  <c:v>36876</c:v>
                </c:pt>
                <c:pt idx="24">
                  <c:v>36875</c:v>
                </c:pt>
                <c:pt idx="25">
                  <c:v>36874</c:v>
                </c:pt>
                <c:pt idx="26">
                  <c:v>36873</c:v>
                </c:pt>
                <c:pt idx="27">
                  <c:v>36872</c:v>
                </c:pt>
                <c:pt idx="28">
                  <c:v>36871</c:v>
                </c:pt>
                <c:pt idx="29">
                  <c:v>36870</c:v>
                </c:pt>
              </c:numCache>
            </c:numRef>
          </c:cat>
          <c:val>
            <c:numRef>
              <c:f>[1]Demand!$O$1:$O$30</c:f>
              <c:numCache>
                <c:formatCode>General</c:formatCode>
                <c:ptCount val="30"/>
                <c:pt idx="0">
                  <c:v>6637700</c:v>
                </c:pt>
                <c:pt idx="1">
                  <c:v>5921700</c:v>
                </c:pt>
                <c:pt idx="2">
                  <c:v>5967800</c:v>
                </c:pt>
                <c:pt idx="3">
                  <c:v>6235700</c:v>
                </c:pt>
                <c:pt idx="4">
                  <c:v>6644400</c:v>
                </c:pt>
                <c:pt idx="5">
                  <c:v>6472800</c:v>
                </c:pt>
                <c:pt idx="6">
                  <c:v>6690800</c:v>
                </c:pt>
                <c:pt idx="7">
                  <c:v>6013200</c:v>
                </c:pt>
                <c:pt idx="8">
                  <c:v>5842900</c:v>
                </c:pt>
                <c:pt idx="9">
                  <c:v>6142700</c:v>
                </c:pt>
                <c:pt idx="10">
                  <c:v>6257400</c:v>
                </c:pt>
                <c:pt idx="11">
                  <c:v>6618100</c:v>
                </c:pt>
                <c:pt idx="12">
                  <c:v>6460800</c:v>
                </c:pt>
                <c:pt idx="13">
                  <c:v>6705500</c:v>
                </c:pt>
                <c:pt idx="14">
                  <c:v>6203900</c:v>
                </c:pt>
                <c:pt idx="15">
                  <c:v>5684100</c:v>
                </c:pt>
                <c:pt idx="16">
                  <c:v>6125800</c:v>
                </c:pt>
                <c:pt idx="17">
                  <c:v>6487200</c:v>
                </c:pt>
                <c:pt idx="18">
                  <c:v>6787700</c:v>
                </c:pt>
                <c:pt idx="19">
                  <c:v>6772800</c:v>
                </c:pt>
                <c:pt idx="20">
                  <c:v>6629800</c:v>
                </c:pt>
                <c:pt idx="21">
                  <c:v>6463300</c:v>
                </c:pt>
                <c:pt idx="22">
                  <c:v>5989100</c:v>
                </c:pt>
                <c:pt idx="23">
                  <c:v>5857500</c:v>
                </c:pt>
                <c:pt idx="24">
                  <c:v>6820500</c:v>
                </c:pt>
                <c:pt idx="25">
                  <c:v>7038700</c:v>
                </c:pt>
                <c:pt idx="26">
                  <c:v>7092000</c:v>
                </c:pt>
                <c:pt idx="27">
                  <c:v>6701100</c:v>
                </c:pt>
                <c:pt idx="28">
                  <c:v>6424000</c:v>
                </c:pt>
                <c:pt idx="29">
                  <c:v>5811400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45-4486-800D-F43A334DF2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370648"/>
        <c:axId val="1"/>
      </c:lineChart>
      <c:dateAx>
        <c:axId val="172370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75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9022669129745271"/>
              <c:y val="0.91162971855923813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At val="4500000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1"/>
        <c:scaling>
          <c:orientation val="minMax"/>
          <c:min val="5500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9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Vol. (Dth)</a:t>
                </a:r>
              </a:p>
            </c:rich>
          </c:tx>
          <c:layout>
            <c:manualLayout>
              <c:xMode val="edge"/>
              <c:yMode val="edge"/>
              <c:x val="0.45750739857264089"/>
              <c:y val="0.1046513707529737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72370648"/>
        <c:crossesAt val="36738"/>
        <c:crossBetween val="midCat"/>
        <c:majorUnit val="500000"/>
        <c:minorUnit val="100000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-4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California Gas Price Trends</a:t>
            </a:r>
          </a:p>
        </c:rich>
      </c:tx>
      <c:layout>
        <c:manualLayout>
          <c:xMode val="edge"/>
          <c:yMode val="edge"/>
          <c:x val="0.32992358266400135"/>
          <c:y val="3.504675895912723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171367835035713"/>
          <c:y val="0.15420573942015983"/>
          <c:w val="0.74936131566319686"/>
          <c:h val="0.5934584517078878"/>
        </c:manualLayout>
      </c:layout>
      <c:lineChart>
        <c:grouping val="standard"/>
        <c:varyColors val="0"/>
        <c:ser>
          <c:idx val="1"/>
          <c:order val="0"/>
          <c:tx>
            <c:v>Malin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[1]original!$D$6:$J$6</c:f>
              <c:numCache>
                <c:formatCode>General</c:formatCode>
                <c:ptCount val="7"/>
                <c:pt idx="0">
                  <c:v>36893</c:v>
                </c:pt>
                <c:pt idx="1">
                  <c:v>36894</c:v>
                </c:pt>
                <c:pt idx="2">
                  <c:v>36895</c:v>
                </c:pt>
                <c:pt idx="3">
                  <c:v>36896</c:v>
                </c:pt>
                <c:pt idx="4">
                  <c:v>36897</c:v>
                </c:pt>
                <c:pt idx="5">
                  <c:v>36898</c:v>
                </c:pt>
                <c:pt idx="6">
                  <c:v>36899</c:v>
                </c:pt>
              </c:numCache>
            </c:numRef>
          </c:cat>
          <c:val>
            <c:numRef>
              <c:f>[1]original!$D$7:$J$7</c:f>
              <c:numCache>
                <c:formatCode>General</c:formatCode>
                <c:ptCount val="7"/>
                <c:pt idx="0">
                  <c:v>12.865</c:v>
                </c:pt>
                <c:pt idx="1">
                  <c:v>10.385</c:v>
                </c:pt>
                <c:pt idx="2">
                  <c:v>9.4700000000000006</c:v>
                </c:pt>
                <c:pt idx="3">
                  <c:v>9.5350000000000001</c:v>
                </c:pt>
                <c:pt idx="4">
                  <c:v>9.59</c:v>
                </c:pt>
                <c:pt idx="5">
                  <c:v>9.59</c:v>
                </c:pt>
                <c:pt idx="6">
                  <c:v>9.59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82-4952-9071-23F9A10C3AAC}"/>
            </c:ext>
          </c:extLst>
        </c:ser>
        <c:ser>
          <c:idx val="0"/>
          <c:order val="1"/>
          <c:tx>
            <c:v>SoCal Border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[1]original!$D$6:$J$6</c:f>
              <c:numCache>
                <c:formatCode>General</c:formatCode>
                <c:ptCount val="7"/>
                <c:pt idx="0">
                  <c:v>36893</c:v>
                </c:pt>
                <c:pt idx="1">
                  <c:v>36894</c:v>
                </c:pt>
                <c:pt idx="2">
                  <c:v>36895</c:v>
                </c:pt>
                <c:pt idx="3">
                  <c:v>36896</c:v>
                </c:pt>
                <c:pt idx="4">
                  <c:v>36897</c:v>
                </c:pt>
                <c:pt idx="5">
                  <c:v>36898</c:v>
                </c:pt>
                <c:pt idx="6">
                  <c:v>36899</c:v>
                </c:pt>
              </c:numCache>
            </c:numRef>
          </c:cat>
          <c:val>
            <c:numRef>
              <c:f>[1]original!$D$8:$J$8</c:f>
              <c:numCache>
                <c:formatCode>General</c:formatCode>
                <c:ptCount val="7"/>
                <c:pt idx="0">
                  <c:v>14.33</c:v>
                </c:pt>
                <c:pt idx="1">
                  <c:v>12.44</c:v>
                </c:pt>
                <c:pt idx="2">
                  <c:v>11.74</c:v>
                </c:pt>
                <c:pt idx="3">
                  <c:v>11.38</c:v>
                </c:pt>
                <c:pt idx="4">
                  <c:v>10.6</c:v>
                </c:pt>
                <c:pt idx="5">
                  <c:v>10.6</c:v>
                </c:pt>
                <c:pt idx="6">
                  <c:v>10.6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82-4952-9071-23F9A10C3AAC}"/>
            </c:ext>
          </c:extLst>
        </c:ser>
        <c:ser>
          <c:idx val="2"/>
          <c:order val="2"/>
          <c:tx>
            <c:v>PG&amp;E Citygate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numRef>
              <c:f>[1]original!$D$6:$J$6</c:f>
              <c:numCache>
                <c:formatCode>General</c:formatCode>
                <c:ptCount val="7"/>
                <c:pt idx="0">
                  <c:v>36893</c:v>
                </c:pt>
                <c:pt idx="1">
                  <c:v>36894</c:v>
                </c:pt>
                <c:pt idx="2">
                  <c:v>36895</c:v>
                </c:pt>
                <c:pt idx="3">
                  <c:v>36896</c:v>
                </c:pt>
                <c:pt idx="4">
                  <c:v>36897</c:v>
                </c:pt>
                <c:pt idx="5">
                  <c:v>36898</c:v>
                </c:pt>
                <c:pt idx="6">
                  <c:v>36899</c:v>
                </c:pt>
              </c:numCache>
            </c:numRef>
          </c:cat>
          <c:val>
            <c:numRef>
              <c:f>[1]original!$D$9:$J$9</c:f>
              <c:numCache>
                <c:formatCode>General</c:formatCode>
                <c:ptCount val="7"/>
                <c:pt idx="0">
                  <c:v>13.275</c:v>
                </c:pt>
                <c:pt idx="1">
                  <c:v>10.82</c:v>
                </c:pt>
                <c:pt idx="2">
                  <c:v>10.24</c:v>
                </c:pt>
                <c:pt idx="3">
                  <c:v>9.9600000000000009</c:v>
                </c:pt>
                <c:pt idx="4">
                  <c:v>10.095000000000001</c:v>
                </c:pt>
                <c:pt idx="5">
                  <c:v>10.095000000000001</c:v>
                </c:pt>
                <c:pt idx="6">
                  <c:v>10.095000000000001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182-4952-9071-23F9A10C3AAC}"/>
            </c:ext>
          </c:extLst>
        </c:ser>
        <c:ser>
          <c:idx val="5"/>
          <c:order val="5"/>
          <c:tx>
            <c:v>PG&amp;E Large Pkgs</c:v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val>
            <c:numRef>
              <c:f>[1]original!$D$10:$J$10</c:f>
              <c:numCache>
                <c:formatCode>General</c:formatCode>
                <c:ptCount val="7"/>
                <c:pt idx="0">
                  <c:v>13.2</c:v>
                </c:pt>
                <c:pt idx="1">
                  <c:v>10.75</c:v>
                </c:pt>
                <c:pt idx="2">
                  <c:v>9.9700000000000006</c:v>
                </c:pt>
                <c:pt idx="3">
                  <c:v>9.9499999999999993</c:v>
                </c:pt>
                <c:pt idx="4">
                  <c:v>9.92</c:v>
                </c:pt>
                <c:pt idx="5">
                  <c:v>9.92</c:v>
                </c:pt>
                <c:pt idx="6">
                  <c:v>9.92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182-4952-9071-23F9A10C3A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532768"/>
        <c:axId val="1"/>
      </c:lineChart>
      <c:lineChart>
        <c:grouping val="standard"/>
        <c:varyColors val="0"/>
        <c:ser>
          <c:idx val="3"/>
          <c:order val="3"/>
          <c:tx>
            <c:v>Rdwd Spread</c:v>
          </c:tx>
          <c:spPr>
            <a:ln w="12700">
              <a:solidFill>
                <a:srgbClr val="3366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3366FF"/>
                </a:solidFill>
                <a:prstDash val="solid"/>
              </a:ln>
            </c:spPr>
          </c:marker>
          <c:cat>
            <c:numRef>
              <c:f>[1]original!$D$6:$J$6</c:f>
              <c:numCache>
                <c:formatCode>General</c:formatCode>
                <c:ptCount val="7"/>
                <c:pt idx="0">
                  <c:v>36893</c:v>
                </c:pt>
                <c:pt idx="1">
                  <c:v>36894</c:v>
                </c:pt>
                <c:pt idx="2">
                  <c:v>36895</c:v>
                </c:pt>
                <c:pt idx="3">
                  <c:v>36896</c:v>
                </c:pt>
                <c:pt idx="4">
                  <c:v>36897</c:v>
                </c:pt>
                <c:pt idx="5">
                  <c:v>36898</c:v>
                </c:pt>
                <c:pt idx="6">
                  <c:v>36899</c:v>
                </c:pt>
              </c:numCache>
            </c:numRef>
          </c:cat>
          <c:val>
            <c:numRef>
              <c:f>[1]original!$D$11:$J$11</c:f>
              <c:numCache>
                <c:formatCode>General</c:formatCode>
                <c:ptCount val="7"/>
                <c:pt idx="0">
                  <c:v>0.41000000000000014</c:v>
                </c:pt>
                <c:pt idx="1">
                  <c:v>0.4350000000000005</c:v>
                </c:pt>
                <c:pt idx="2">
                  <c:v>0.76999999999999957</c:v>
                </c:pt>
                <c:pt idx="3">
                  <c:v>0.42500000000000071</c:v>
                </c:pt>
                <c:pt idx="4">
                  <c:v>0.50500000000000078</c:v>
                </c:pt>
                <c:pt idx="5">
                  <c:v>0.50500000000000078</c:v>
                </c:pt>
                <c:pt idx="6">
                  <c:v>0.50500000000000078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182-4952-9071-23F9A10C3AAC}"/>
            </c:ext>
          </c:extLst>
        </c:ser>
        <c:ser>
          <c:idx val="4"/>
          <c:order val="4"/>
          <c:tx>
            <c:v>Baja Spread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[1]original!$D$6:$J$6</c:f>
              <c:numCache>
                <c:formatCode>General</c:formatCode>
                <c:ptCount val="7"/>
                <c:pt idx="0">
                  <c:v>36893</c:v>
                </c:pt>
                <c:pt idx="1">
                  <c:v>36894</c:v>
                </c:pt>
                <c:pt idx="2">
                  <c:v>36895</c:v>
                </c:pt>
                <c:pt idx="3">
                  <c:v>36896</c:v>
                </c:pt>
                <c:pt idx="4">
                  <c:v>36897</c:v>
                </c:pt>
                <c:pt idx="5">
                  <c:v>36898</c:v>
                </c:pt>
                <c:pt idx="6">
                  <c:v>36899</c:v>
                </c:pt>
              </c:numCache>
            </c:numRef>
          </c:cat>
          <c:val>
            <c:numRef>
              <c:f>[1]original!$D$12:$J$12</c:f>
              <c:numCache>
                <c:formatCode>General</c:formatCode>
                <c:ptCount val="7"/>
                <c:pt idx="0">
                  <c:v>7.5000000000001066E-2</c:v>
                </c:pt>
                <c:pt idx="1">
                  <c:v>7.0000000000000284E-2</c:v>
                </c:pt>
                <c:pt idx="2">
                  <c:v>0.26999999999999957</c:v>
                </c:pt>
                <c:pt idx="3">
                  <c:v>1.0000000000001563E-2</c:v>
                </c:pt>
                <c:pt idx="4">
                  <c:v>0.17500000000000071</c:v>
                </c:pt>
                <c:pt idx="5">
                  <c:v>0.17500000000000071</c:v>
                </c:pt>
                <c:pt idx="6">
                  <c:v>0.17500000000000071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182-4952-9071-23F9A10C3A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72532768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8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$/Dth</a:t>
                </a:r>
              </a:p>
            </c:rich>
          </c:tx>
          <c:layout>
            <c:manualLayout>
              <c:xMode val="edge"/>
              <c:yMode val="edge"/>
              <c:x val="2.0460377219472949E-2"/>
              <c:y val="0.39486015093950017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2532768"/>
        <c:crosses val="autoZero"/>
        <c:crossBetween val="between"/>
        <c:majorUnit val="3"/>
        <c:minorUnit val="0.5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  <c:max val="0.8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Spread</a:t>
                </a:r>
              </a:p>
            </c:rich>
          </c:tx>
          <c:layout>
            <c:manualLayout>
              <c:xMode val="edge"/>
              <c:yMode val="edge"/>
              <c:x val="0.94245612567197279"/>
              <c:y val="0.37850499675857413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  <c:majorUnit val="0.25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9437358358499304"/>
          <c:y val="0.86215027039452985"/>
          <c:w val="0.68925895758099498"/>
          <c:h val="0.1238318816555828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746760</xdr:colOff>
      <xdr:row>1</xdr:row>
      <xdr:rowOff>121920</xdr:rowOff>
    </xdr:from>
    <xdr:to>
      <xdr:col>9</xdr:col>
      <xdr:colOff>7620</xdr:colOff>
      <xdr:row>5</xdr:row>
      <xdr:rowOff>106680</xdr:rowOff>
    </xdr:to>
    <xdr:sp macro="" textlink="">
      <xdr:nvSpPr>
        <xdr:cNvPr id="1025" name="Text Box 1"/>
        <xdr:cNvSpPr txBox="1">
          <a:spLocks noChangeArrowheads="1"/>
        </xdr:cNvSpPr>
      </xdr:nvSpPr>
      <xdr:spPr bwMode="auto">
        <a:xfrm>
          <a:off x="1386840" y="320040"/>
          <a:ext cx="3909060" cy="74676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3600" b="1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IGS Daily Update</a:t>
          </a:r>
          <a:endParaRPr lang="en-US" sz="3600" b="0" i="1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n-US" sz="3600" b="0" i="1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297180</xdr:colOff>
      <xdr:row>9</xdr:row>
      <xdr:rowOff>129540</xdr:rowOff>
    </xdr:from>
    <xdr:to>
      <xdr:col>10</xdr:col>
      <xdr:colOff>68580</xdr:colOff>
      <xdr:row>28</xdr:row>
      <xdr:rowOff>45720</xdr:rowOff>
    </xdr:to>
    <xdr:sp macro="" textlink="">
      <xdr:nvSpPr>
        <xdr:cNvPr id="1026" name="AutoShape 2"/>
        <xdr:cNvSpPr>
          <a:spLocks noChangeArrowheads="1"/>
        </xdr:cNvSpPr>
      </xdr:nvSpPr>
      <xdr:spPr bwMode="auto">
        <a:xfrm>
          <a:off x="297180" y="1821180"/>
          <a:ext cx="5669280" cy="3169920"/>
        </a:xfrm>
        <a:prstGeom prst="flowChartAlternateProcess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2</xdr:col>
      <xdr:colOff>0</xdr:colOff>
      <xdr:row>28</xdr:row>
      <xdr:rowOff>121920</xdr:rowOff>
    </xdr:from>
    <xdr:to>
      <xdr:col>9</xdr:col>
      <xdr:colOff>457200</xdr:colOff>
      <xdr:row>55</xdr:row>
      <xdr:rowOff>68580</xdr:rowOff>
    </xdr:to>
    <xdr:sp macro="" textlink="">
      <xdr:nvSpPr>
        <xdr:cNvPr id="1027" name="AutoShape 3"/>
        <xdr:cNvSpPr>
          <a:spLocks noChangeArrowheads="1"/>
        </xdr:cNvSpPr>
      </xdr:nvSpPr>
      <xdr:spPr bwMode="auto">
        <a:xfrm>
          <a:off x="640080" y="5067300"/>
          <a:ext cx="5105400" cy="4701540"/>
        </a:xfrm>
        <a:prstGeom prst="flowChartAlternateProcess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14</xdr:col>
      <xdr:colOff>22860</xdr:colOff>
      <xdr:row>6</xdr:row>
      <xdr:rowOff>7620</xdr:rowOff>
    </xdr:from>
    <xdr:to>
      <xdr:col>22</xdr:col>
      <xdr:colOff>525780</xdr:colOff>
      <xdr:row>25</xdr:row>
      <xdr:rowOff>38100</xdr:rowOff>
    </xdr:to>
    <xdr:graphicFrame macro="">
      <xdr:nvGraphicFramePr>
        <xdr:cNvPr id="1031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441960</xdr:colOff>
      <xdr:row>2</xdr:row>
      <xdr:rowOff>22860</xdr:rowOff>
    </xdr:from>
    <xdr:to>
      <xdr:col>22</xdr:col>
      <xdr:colOff>701040</xdr:colOff>
      <xdr:row>30</xdr:row>
      <xdr:rowOff>30480</xdr:rowOff>
    </xdr:to>
    <xdr:sp macro="" textlink="">
      <xdr:nvSpPr>
        <xdr:cNvPr id="1032" name="AutoShape 8"/>
        <xdr:cNvSpPr>
          <a:spLocks noChangeArrowheads="1"/>
        </xdr:cNvSpPr>
      </xdr:nvSpPr>
      <xdr:spPr bwMode="auto">
        <a:xfrm>
          <a:off x="8168640" y="388620"/>
          <a:ext cx="5745480" cy="5120640"/>
        </a:xfrm>
        <a:prstGeom prst="flowChartAlternateProcess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13</xdr:col>
      <xdr:colOff>365760</xdr:colOff>
      <xdr:row>34</xdr:row>
      <xdr:rowOff>121920</xdr:rowOff>
    </xdr:from>
    <xdr:to>
      <xdr:col>22</xdr:col>
      <xdr:colOff>838200</xdr:colOff>
      <xdr:row>54</xdr:row>
      <xdr:rowOff>0</xdr:rowOff>
    </xdr:to>
    <xdr:graphicFrame macro="">
      <xdr:nvGraphicFramePr>
        <xdr:cNvPr id="103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NewDailyUpdateWorking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Schedules"/>
      <sheetName val="Demand"/>
      <sheetName val="original"/>
      <sheetName val="PG&amp;E Imbalance"/>
      <sheetName val="gas prices"/>
      <sheetName val="Electric Data"/>
      <sheetName val="PGT"/>
      <sheetName val="Nova"/>
      <sheetName val="Storage"/>
      <sheetName val="Weather"/>
    </sheetNames>
    <sheetDataSet>
      <sheetData sheetId="0">
        <row r="1">
          <cell r="A1" t="str">
            <v>StartHere</v>
          </cell>
        </row>
        <row r="30">
          <cell r="A30" t="str">
            <v>WeathInst</v>
          </cell>
        </row>
        <row r="43">
          <cell r="A43" t="str">
            <v>Show/Clear Instructions</v>
          </cell>
        </row>
        <row r="57">
          <cell r="A57" t="str">
            <v>NovaInst.</v>
          </cell>
        </row>
        <row r="69">
          <cell r="A69" t="str">
            <v>PGT Instr.</v>
          </cell>
        </row>
      </sheetData>
      <sheetData sheetId="1">
        <row r="1">
          <cell r="A1" t="str">
            <v>IGS Daily Update</v>
          </cell>
          <cell r="I1">
            <v>36899</v>
          </cell>
        </row>
        <row r="3">
          <cell r="Q3">
            <v>0</v>
          </cell>
        </row>
        <row r="8">
          <cell r="D8">
            <v>36899</v>
          </cell>
        </row>
        <row r="11">
          <cell r="C11" t="str">
            <v>Scheduled California Sendout (Dth)</v>
          </cell>
        </row>
        <row r="12">
          <cell r="C12" t="str">
            <v>as of  January 8,  2001</v>
          </cell>
        </row>
        <row r="13">
          <cell r="F13" t="str">
            <v xml:space="preserve">         Total  </v>
          </cell>
          <cell r="H13" t="str">
            <v xml:space="preserve">         Total  </v>
          </cell>
          <cell r="J13" t="str">
            <v>Weekly Report</v>
          </cell>
        </row>
        <row r="14">
          <cell r="D14" t="str">
            <v>PG&amp;E</v>
          </cell>
          <cell r="E14" t="str">
            <v>SoCal</v>
          </cell>
          <cell r="F14">
            <v>36899</v>
          </cell>
          <cell r="H14">
            <v>36898</v>
          </cell>
          <cell r="I14" t="str">
            <v>Change</v>
          </cell>
          <cell r="J14">
            <v>36895</v>
          </cell>
        </row>
        <row r="15">
          <cell r="B15" t="str">
            <v>Pipeline/Source of Gas:</v>
          </cell>
        </row>
        <row r="16">
          <cell r="B16" t="str">
            <v xml:space="preserve">  California Production</v>
          </cell>
          <cell r="D16">
            <v>191200</v>
          </cell>
          <cell r="E16">
            <v>281200</v>
          </cell>
          <cell r="F16">
            <v>472400</v>
          </cell>
          <cell r="H16">
            <v>464300</v>
          </cell>
          <cell r="I16">
            <v>8100</v>
          </cell>
          <cell r="J16">
            <v>520900</v>
          </cell>
        </row>
        <row r="17">
          <cell r="B17" t="str">
            <v xml:space="preserve">  El Paso Natural Gas:</v>
          </cell>
          <cell r="E17" t="str">
            <v xml:space="preserve"> </v>
          </cell>
          <cell r="F17" t="str">
            <v xml:space="preserve"> </v>
          </cell>
          <cell r="H17" t="str">
            <v xml:space="preserve"> </v>
          </cell>
          <cell r="I17" t="str">
            <v xml:space="preserve"> </v>
          </cell>
          <cell r="J17" t="str">
            <v xml:space="preserve"> </v>
          </cell>
        </row>
        <row r="18">
          <cell r="B18" t="str">
            <v xml:space="preserve">    Topock</v>
          </cell>
          <cell r="D18">
            <v>531900</v>
          </cell>
          <cell r="E18">
            <v>533600</v>
          </cell>
          <cell r="F18">
            <v>1065500</v>
          </cell>
          <cell r="H18">
            <v>1089800</v>
          </cell>
          <cell r="I18">
            <v>-24300</v>
          </cell>
          <cell r="J18">
            <v>1077500</v>
          </cell>
        </row>
        <row r="19">
          <cell r="B19" t="str">
            <v xml:space="preserve">    Ehrenberg</v>
          </cell>
          <cell r="E19">
            <v>1296600</v>
          </cell>
          <cell r="F19">
            <v>1296600</v>
          </cell>
          <cell r="H19">
            <v>1261100</v>
          </cell>
          <cell r="I19">
            <v>35500</v>
          </cell>
          <cell r="J19">
            <v>1220600</v>
          </cell>
        </row>
        <row r="20">
          <cell r="B20" t="str">
            <v xml:space="preserve">  Kern/Mojave</v>
          </cell>
          <cell r="D20">
            <v>15300</v>
          </cell>
          <cell r="E20">
            <v>473200</v>
          </cell>
          <cell r="F20">
            <v>488500</v>
          </cell>
          <cell r="H20">
            <v>511100</v>
          </cell>
          <cell r="I20">
            <v>-22600</v>
          </cell>
          <cell r="J20">
            <v>464800</v>
          </cell>
        </row>
        <row r="21">
          <cell r="B21" t="str">
            <v xml:space="preserve">  PG&amp;E-GT Northwest to PG&amp;E</v>
          </cell>
          <cell r="D21">
            <v>1810300</v>
          </cell>
          <cell r="E21" t="str">
            <v xml:space="preserve"> </v>
          </cell>
          <cell r="F21" t="str">
            <v xml:space="preserve"> </v>
          </cell>
          <cell r="H21" t="str">
            <v xml:space="preserve"> </v>
          </cell>
          <cell r="I21" t="str">
            <v xml:space="preserve"> </v>
          </cell>
          <cell r="J21" t="str">
            <v xml:space="preserve"> </v>
          </cell>
        </row>
        <row r="22">
          <cell r="B22" t="str">
            <v xml:space="preserve">  PG&amp;E to SoCal (KRS)</v>
          </cell>
          <cell r="D22">
            <v>-323800</v>
          </cell>
          <cell r="E22">
            <v>323800</v>
          </cell>
          <cell r="I22" t="str">
            <v xml:space="preserve"> </v>
          </cell>
        </row>
        <row r="23">
          <cell r="B23" t="str">
            <v xml:space="preserve">        Total PG&amp;E-GT Northwest </v>
          </cell>
          <cell r="D23">
            <v>1810300</v>
          </cell>
          <cell r="F23">
            <v>1810300</v>
          </cell>
          <cell r="H23">
            <v>1806200</v>
          </cell>
          <cell r="I23">
            <v>4100</v>
          </cell>
          <cell r="J23">
            <v>1803100</v>
          </cell>
        </row>
        <row r="24">
          <cell r="B24" t="str">
            <v xml:space="preserve">  Transwestern **</v>
          </cell>
          <cell r="D24">
            <v>291900</v>
          </cell>
          <cell r="E24">
            <v>769600</v>
          </cell>
          <cell r="F24">
            <v>1061500</v>
          </cell>
          <cell r="H24">
            <v>1059700</v>
          </cell>
          <cell r="I24">
            <v>1800</v>
          </cell>
          <cell r="J24">
            <v>1065500</v>
          </cell>
        </row>
        <row r="25">
          <cell r="B25" t="str">
            <v>Wild Goose-Net (Inj.)/Withdrawal</v>
          </cell>
          <cell r="D25">
            <v>31500</v>
          </cell>
          <cell r="F25">
            <v>31500</v>
          </cell>
          <cell r="H25">
            <v>0</v>
          </cell>
          <cell r="I25">
            <v>31500</v>
          </cell>
          <cell r="J25">
            <v>64100</v>
          </cell>
        </row>
        <row r="26">
          <cell r="B26" t="str">
            <v>Storage-Net (Injection)/Withdrawal</v>
          </cell>
          <cell r="D26">
            <v>620400</v>
          </cell>
          <cell r="E26">
            <v>-209000</v>
          </cell>
          <cell r="F26">
            <v>411400</v>
          </cell>
          <cell r="H26">
            <v>-270500</v>
          </cell>
          <cell r="I26">
            <v>681900</v>
          </cell>
          <cell r="J26">
            <v>427900</v>
          </cell>
        </row>
        <row r="27">
          <cell r="B27" t="str">
            <v xml:space="preserve">        Total</v>
          </cell>
          <cell r="D27">
            <v>3168700</v>
          </cell>
          <cell r="E27">
            <v>3469000</v>
          </cell>
          <cell r="F27">
            <v>6637700</v>
          </cell>
          <cell r="H27">
            <v>5921700</v>
          </cell>
          <cell r="I27">
            <v>716000</v>
          </cell>
          <cell r="J27">
            <v>6644400</v>
          </cell>
        </row>
        <row r="28">
          <cell r="B28" t="str">
            <v xml:space="preserve"> </v>
          </cell>
          <cell r="C28" t="str">
            <v xml:space="preserve">*Total is reduced by the amount of Net Injection. </v>
          </cell>
        </row>
        <row r="30">
          <cell r="C30" t="str">
            <v>Available Capacities (Dth) as of  January 8,  2001</v>
          </cell>
        </row>
        <row r="31">
          <cell r="I31" t="str">
            <v>Estimated</v>
          </cell>
        </row>
        <row r="32">
          <cell r="F32" t="str">
            <v>Available</v>
          </cell>
          <cell r="H32" t="str">
            <v>Scheduled</v>
          </cell>
          <cell r="I32" t="str">
            <v xml:space="preserve">Available </v>
          </cell>
        </row>
        <row r="33">
          <cell r="F33" t="str">
            <v>Capacity</v>
          </cell>
          <cell r="H33" t="str">
            <v>Volume</v>
          </cell>
          <cell r="I33" t="str">
            <v>Capacity</v>
          </cell>
        </row>
        <row r="34">
          <cell r="C34" t="str">
            <v>El Paso Natural Gas:</v>
          </cell>
          <cell r="F34" t="str">
            <v xml:space="preserve"> </v>
          </cell>
        </row>
        <row r="35">
          <cell r="C35" t="str">
            <v xml:space="preserve">  PG&amp;E</v>
          </cell>
          <cell r="F35">
            <v>1159000</v>
          </cell>
          <cell r="H35">
            <v>531900</v>
          </cell>
          <cell r="I35">
            <v>627100</v>
          </cell>
        </row>
        <row r="36">
          <cell r="C36" t="str">
            <v xml:space="preserve">  SoCal:</v>
          </cell>
          <cell r="F36" t="str">
            <v xml:space="preserve"> </v>
          </cell>
          <cell r="H36" t="str">
            <v xml:space="preserve"> </v>
          </cell>
          <cell r="I36" t="str">
            <v xml:space="preserve"> </v>
          </cell>
        </row>
        <row r="37">
          <cell r="C37" t="str">
            <v xml:space="preserve">    Topock</v>
          </cell>
          <cell r="F37">
            <v>549200</v>
          </cell>
          <cell r="H37">
            <v>533600</v>
          </cell>
          <cell r="I37">
            <v>15600</v>
          </cell>
        </row>
        <row r="38">
          <cell r="C38" t="str">
            <v xml:space="preserve">    Ehrenberg</v>
          </cell>
          <cell r="F38">
            <v>1331200</v>
          </cell>
          <cell r="H38">
            <v>1296600</v>
          </cell>
          <cell r="I38">
            <v>34600</v>
          </cell>
        </row>
        <row r="39">
          <cell r="C39" t="str">
            <v>PG&amp;E-GT NW/Malin</v>
          </cell>
          <cell r="F39">
            <v>2080000</v>
          </cell>
          <cell r="H39">
            <v>1810300</v>
          </cell>
          <cell r="I39">
            <v>269700</v>
          </cell>
        </row>
        <row r="40">
          <cell r="C40" t="str">
            <v>Transwestern:</v>
          </cell>
        </row>
        <row r="41">
          <cell r="C41" t="str">
            <v xml:space="preserve">  PG&amp;E</v>
          </cell>
          <cell r="F41">
            <v>409000</v>
          </cell>
          <cell r="G41" t="str">
            <v>*</v>
          </cell>
          <cell r="H41">
            <v>291900</v>
          </cell>
          <cell r="I41">
            <v>117100</v>
          </cell>
        </row>
        <row r="42">
          <cell r="C42" t="str">
            <v xml:space="preserve">  SoCal</v>
          </cell>
          <cell r="F42">
            <v>817600</v>
          </cell>
          <cell r="H42">
            <v>769600</v>
          </cell>
          <cell r="I42">
            <v>48000</v>
          </cell>
        </row>
        <row r="43">
          <cell r="C43" t="str">
            <v>Kern Pipeline:</v>
          </cell>
        </row>
        <row r="44">
          <cell r="C44" t="str">
            <v xml:space="preserve">  PG&amp;E</v>
          </cell>
          <cell r="F44">
            <v>306000</v>
          </cell>
          <cell r="G44" t="str">
            <v>*</v>
          </cell>
          <cell r="H44">
            <v>15300</v>
          </cell>
          <cell r="I44">
            <v>290700</v>
          </cell>
        </row>
        <row r="45">
          <cell r="C45" t="str">
            <v xml:space="preserve">  SoCal</v>
          </cell>
          <cell r="F45">
            <v>512400</v>
          </cell>
          <cell r="H45">
            <v>473200</v>
          </cell>
          <cell r="I45">
            <v>39200</v>
          </cell>
        </row>
        <row r="46">
          <cell r="C46" t="str">
            <v>California Production:</v>
          </cell>
        </row>
        <row r="47">
          <cell r="C47" t="str">
            <v xml:space="preserve">  PG&amp;E</v>
          </cell>
          <cell r="F47" t="str">
            <v xml:space="preserve"> </v>
          </cell>
          <cell r="H47">
            <v>191200</v>
          </cell>
          <cell r="I47" t="str">
            <v xml:space="preserve"> </v>
          </cell>
        </row>
        <row r="48">
          <cell r="C48" t="str">
            <v xml:space="preserve">  SoCal (Incl Elk Hills)</v>
          </cell>
          <cell r="F48" t="str">
            <v xml:space="preserve"> </v>
          </cell>
          <cell r="H48">
            <v>281200</v>
          </cell>
          <cell r="I48" t="str">
            <v xml:space="preserve"> </v>
          </cell>
        </row>
        <row r="49">
          <cell r="C49" t="str">
            <v>Storage:</v>
          </cell>
          <cell r="H49" t="str">
            <v xml:space="preserve"> </v>
          </cell>
        </row>
        <row r="50">
          <cell r="C50" t="str">
            <v xml:space="preserve">  PG&amp;E &amp; Wild Goose</v>
          </cell>
          <cell r="H50">
            <v>651900</v>
          </cell>
        </row>
        <row r="51">
          <cell r="C51" t="str">
            <v xml:space="preserve">  SoCal</v>
          </cell>
          <cell r="H51">
            <v>-209000</v>
          </cell>
        </row>
        <row r="52">
          <cell r="C52" t="str">
            <v xml:space="preserve">     Total</v>
          </cell>
          <cell r="H52">
            <v>6637700</v>
          </cell>
        </row>
        <row r="54">
          <cell r="C54" t="str">
            <v>Line 300 *</v>
          </cell>
          <cell r="F54">
            <v>1161000</v>
          </cell>
          <cell r="H54">
            <v>839100</v>
          </cell>
          <cell r="I54">
            <v>321900</v>
          </cell>
        </row>
      </sheetData>
      <sheetData sheetId="2">
        <row r="1">
          <cell r="C1" t="str">
            <v>IGS Daily Update</v>
          </cell>
          <cell r="L1">
            <v>36899</v>
          </cell>
          <cell r="N1">
            <v>36899</v>
          </cell>
          <cell r="O1">
            <v>6637700</v>
          </cell>
        </row>
        <row r="2">
          <cell r="N2">
            <v>36898</v>
          </cell>
          <cell r="O2">
            <v>5921700</v>
          </cell>
        </row>
        <row r="3">
          <cell r="N3">
            <v>36897</v>
          </cell>
          <cell r="O3">
            <v>5967800</v>
          </cell>
        </row>
        <row r="4">
          <cell r="E4" t="str">
            <v>California Demand History</v>
          </cell>
          <cell r="N4">
            <v>36896</v>
          </cell>
          <cell r="O4">
            <v>6235700</v>
          </cell>
        </row>
        <row r="5">
          <cell r="E5" t="str">
            <v>(As Published in IGS Daily Update)</v>
          </cell>
          <cell r="N5">
            <v>36895</v>
          </cell>
          <cell r="O5">
            <v>6644400</v>
          </cell>
        </row>
        <row r="6">
          <cell r="N6">
            <v>36894</v>
          </cell>
          <cell r="O6">
            <v>6472800</v>
          </cell>
        </row>
        <row r="7">
          <cell r="N7">
            <v>36893</v>
          </cell>
          <cell r="O7">
            <v>6690800</v>
          </cell>
        </row>
        <row r="8">
          <cell r="N8">
            <v>36892</v>
          </cell>
          <cell r="O8">
            <v>6013200</v>
          </cell>
        </row>
        <row r="9">
          <cell r="N9">
            <v>36891</v>
          </cell>
          <cell r="O9">
            <v>5842900</v>
          </cell>
        </row>
        <row r="10">
          <cell r="N10">
            <v>36890</v>
          </cell>
          <cell r="O10">
            <v>6142700</v>
          </cell>
        </row>
        <row r="11">
          <cell r="N11">
            <v>36889</v>
          </cell>
          <cell r="O11">
            <v>6257400</v>
          </cell>
        </row>
        <row r="12">
          <cell r="N12">
            <v>36888</v>
          </cell>
          <cell r="O12">
            <v>6618100</v>
          </cell>
        </row>
        <row r="13">
          <cell r="N13">
            <v>36887</v>
          </cell>
          <cell r="O13">
            <v>6460800</v>
          </cell>
        </row>
        <row r="14">
          <cell r="N14">
            <v>36886</v>
          </cell>
          <cell r="O14">
            <v>6705500</v>
          </cell>
        </row>
        <row r="15">
          <cell r="N15">
            <v>36885</v>
          </cell>
          <cell r="O15">
            <v>6203900</v>
          </cell>
        </row>
        <row r="16">
          <cell r="N16">
            <v>36884</v>
          </cell>
          <cell r="O16">
            <v>5684100</v>
          </cell>
        </row>
        <row r="17">
          <cell r="N17">
            <v>36883</v>
          </cell>
          <cell r="O17">
            <v>6125800</v>
          </cell>
        </row>
        <row r="18">
          <cell r="N18">
            <v>36882</v>
          </cell>
          <cell r="O18">
            <v>6487200</v>
          </cell>
        </row>
        <row r="19">
          <cell r="N19">
            <v>36881</v>
          </cell>
          <cell r="O19">
            <v>6787700</v>
          </cell>
        </row>
        <row r="20">
          <cell r="N20">
            <v>36880</v>
          </cell>
          <cell r="O20">
            <v>6772800</v>
          </cell>
        </row>
        <row r="21">
          <cell r="N21">
            <v>36879</v>
          </cell>
          <cell r="O21">
            <v>6629800</v>
          </cell>
        </row>
        <row r="22">
          <cell r="N22">
            <v>36878</v>
          </cell>
          <cell r="O22">
            <v>6463300</v>
          </cell>
        </row>
        <row r="23">
          <cell r="N23">
            <v>36877</v>
          </cell>
          <cell r="O23">
            <v>5989100</v>
          </cell>
        </row>
        <row r="24">
          <cell r="N24">
            <v>36876</v>
          </cell>
          <cell r="O24">
            <v>5857500</v>
          </cell>
        </row>
        <row r="25">
          <cell r="N25">
            <v>36875</v>
          </cell>
          <cell r="O25">
            <v>6820500</v>
          </cell>
        </row>
        <row r="26">
          <cell r="N26">
            <v>36874</v>
          </cell>
          <cell r="O26">
            <v>7038700</v>
          </cell>
        </row>
        <row r="27">
          <cell r="D27" t="str">
            <v xml:space="preserve">PG&amp;E System Status 1/8 = Low Inventory; 1/9 = Low Inventory; 1/10 = Within Limits; 1/11 = Within Limits; </v>
          </cell>
          <cell r="N27">
            <v>36873</v>
          </cell>
          <cell r="O27">
            <v>7092000</v>
          </cell>
        </row>
        <row r="28">
          <cell r="N28">
            <v>36872</v>
          </cell>
          <cell r="O28">
            <v>6701100</v>
          </cell>
        </row>
        <row r="29">
          <cell r="D29" t="str">
            <v>Nuclear: (Selected Plants of NRC Region 4): Palo Verde 2 at 99%; Palo Verde 3 at 99%; San Onofre 3 at 0% (Refueling outage); all other selected plants at 100%.</v>
          </cell>
          <cell r="N29">
            <v>36871</v>
          </cell>
          <cell r="O29">
            <v>6424000</v>
          </cell>
        </row>
        <row r="30">
          <cell r="N30">
            <v>36870</v>
          </cell>
          <cell r="O30">
            <v>5811400</v>
          </cell>
        </row>
      </sheetData>
      <sheetData sheetId="3">
        <row r="6">
          <cell r="D6">
            <v>36893</v>
          </cell>
          <cell r="E6">
            <v>36894</v>
          </cell>
          <cell r="F6">
            <v>36895</v>
          </cell>
          <cell r="G6">
            <v>36896</v>
          </cell>
          <cell r="H6">
            <v>36897</v>
          </cell>
          <cell r="I6">
            <v>36898</v>
          </cell>
          <cell r="J6">
            <v>36899</v>
          </cell>
        </row>
        <row r="7">
          <cell r="D7">
            <v>12.865</v>
          </cell>
          <cell r="E7">
            <v>10.385</v>
          </cell>
          <cell r="F7">
            <v>9.4700000000000006</v>
          </cell>
          <cell r="G7">
            <v>9.5350000000000001</v>
          </cell>
          <cell r="H7">
            <v>9.59</v>
          </cell>
          <cell r="I7">
            <v>9.59</v>
          </cell>
          <cell r="J7">
            <v>9.59</v>
          </cell>
        </row>
        <row r="8">
          <cell r="D8">
            <v>14.33</v>
          </cell>
          <cell r="E8">
            <v>12.44</v>
          </cell>
          <cell r="F8">
            <v>11.74</v>
          </cell>
          <cell r="G8">
            <v>11.38</v>
          </cell>
          <cell r="H8">
            <v>10.6</v>
          </cell>
          <cell r="I8">
            <v>10.6</v>
          </cell>
          <cell r="J8">
            <v>10.6</v>
          </cell>
        </row>
        <row r="9">
          <cell r="D9">
            <v>13.275</v>
          </cell>
          <cell r="E9">
            <v>10.82</v>
          </cell>
          <cell r="F9">
            <v>10.24</v>
          </cell>
          <cell r="G9">
            <v>9.9600000000000009</v>
          </cell>
          <cell r="H9">
            <v>10.095000000000001</v>
          </cell>
          <cell r="I9">
            <v>10.095000000000001</v>
          </cell>
          <cell r="J9">
            <v>10.095000000000001</v>
          </cell>
        </row>
        <row r="10">
          <cell r="D10">
            <v>13.2</v>
          </cell>
          <cell r="E10">
            <v>10.75</v>
          </cell>
          <cell r="F10">
            <v>9.9700000000000006</v>
          </cell>
          <cell r="G10">
            <v>9.9499999999999993</v>
          </cell>
          <cell r="H10">
            <v>9.92</v>
          </cell>
          <cell r="I10">
            <v>9.92</v>
          </cell>
          <cell r="J10">
            <v>9.92</v>
          </cell>
        </row>
        <row r="11">
          <cell r="D11">
            <v>0.41000000000000014</v>
          </cell>
          <cell r="E11">
            <v>0.4350000000000005</v>
          </cell>
          <cell r="F11">
            <v>0.76999999999999957</v>
          </cell>
          <cell r="G11">
            <v>0.42500000000000071</v>
          </cell>
          <cell r="H11">
            <v>0.50500000000000078</v>
          </cell>
          <cell r="I11">
            <v>0.50500000000000078</v>
          </cell>
          <cell r="J11">
            <v>0.50500000000000078</v>
          </cell>
        </row>
        <row r="12">
          <cell r="D12">
            <v>7.5000000000001066E-2</v>
          </cell>
          <cell r="E12">
            <v>7.0000000000000284E-2</v>
          </cell>
          <cell r="F12">
            <v>0.26999999999999957</v>
          </cell>
          <cell r="G12">
            <v>1.0000000000001563E-2</v>
          </cell>
          <cell r="H12">
            <v>0.17500000000000071</v>
          </cell>
          <cell r="I12">
            <v>0.17500000000000071</v>
          </cell>
          <cell r="J12">
            <v>0.17500000000000071</v>
          </cell>
        </row>
      </sheetData>
      <sheetData sheetId="4"/>
      <sheetData sheetId="5">
        <row r="19">
          <cell r="M19" t="str">
            <v>Monthly Index</v>
          </cell>
        </row>
        <row r="20">
          <cell r="M20">
            <v>36586</v>
          </cell>
          <cell r="N20">
            <v>36617</v>
          </cell>
          <cell r="P20">
            <v>36893</v>
          </cell>
          <cell r="Q20">
            <v>36894</v>
          </cell>
          <cell r="R20">
            <v>36895</v>
          </cell>
          <cell r="S20">
            <v>36896</v>
          </cell>
          <cell r="T20">
            <v>36897</v>
          </cell>
          <cell r="U20">
            <v>36898</v>
          </cell>
          <cell r="V20">
            <v>36899</v>
          </cell>
        </row>
        <row r="21">
          <cell r="M21">
            <v>2.4500000000000002</v>
          </cell>
          <cell r="N21">
            <v>2.9</v>
          </cell>
          <cell r="O21" t="str">
            <v>Malin</v>
          </cell>
          <cell r="P21">
            <v>12.865</v>
          </cell>
          <cell r="Q21">
            <v>10.385</v>
          </cell>
          <cell r="R21">
            <v>9.4700000000000006</v>
          </cell>
          <cell r="S21">
            <v>9.5350000000000001</v>
          </cell>
          <cell r="T21">
            <v>9.59</v>
          </cell>
          <cell r="U21">
            <v>9.59</v>
          </cell>
          <cell r="V21">
            <v>9.59</v>
          </cell>
        </row>
        <row r="22">
          <cell r="M22">
            <v>2.59</v>
          </cell>
          <cell r="N22">
            <v>3.02</v>
          </cell>
          <cell r="O22" t="str">
            <v>SoCal Border</v>
          </cell>
          <cell r="P22">
            <v>14.33</v>
          </cell>
          <cell r="Q22">
            <v>12.44</v>
          </cell>
          <cell r="R22">
            <v>11.74</v>
          </cell>
          <cell r="S22">
            <v>11.38</v>
          </cell>
          <cell r="T22">
            <v>10.6</v>
          </cell>
          <cell r="U22">
            <v>10.6</v>
          </cell>
          <cell r="V22">
            <v>10.6</v>
          </cell>
        </row>
        <row r="23">
          <cell r="M23">
            <v>2.7</v>
          </cell>
          <cell r="N23">
            <v>3.17</v>
          </cell>
          <cell r="O23" t="str">
            <v>PG&amp;E Citygate</v>
          </cell>
          <cell r="P23">
            <v>13.275</v>
          </cell>
          <cell r="Q23">
            <v>10.82</v>
          </cell>
          <cell r="R23">
            <v>10.24</v>
          </cell>
          <cell r="S23">
            <v>9.9600000000000009</v>
          </cell>
          <cell r="T23">
            <v>10.095000000000001</v>
          </cell>
          <cell r="U23">
            <v>10.095000000000001</v>
          </cell>
          <cell r="V23">
            <v>10.095000000000001</v>
          </cell>
        </row>
        <row r="24">
          <cell r="M24" t="str">
            <v xml:space="preserve">Source: Gas Daily, Midpoint Pricing Data </v>
          </cell>
        </row>
      </sheetData>
      <sheetData sheetId="6"/>
      <sheetData sheetId="7">
        <row r="1">
          <cell r="A1" t="str">
            <v>IGS Daily Update</v>
          </cell>
        </row>
      </sheetData>
      <sheetData sheetId="8">
        <row r="58">
          <cell r="B58">
            <v>36899</v>
          </cell>
        </row>
      </sheetData>
      <sheetData sheetId="9"/>
      <sheetData sheetId="10">
        <row r="57">
          <cell r="A57" t="str">
            <v>DATA  ENTRY  AREA: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7"/>
  <sheetViews>
    <sheetView tabSelected="1" workbookViewId="0">
      <selection activeCell="R1" sqref="R1"/>
    </sheetView>
  </sheetViews>
  <sheetFormatPr defaultRowHeight="13.2" x14ac:dyDescent="0.25"/>
  <cols>
    <col min="1" max="1" width="5.33203125" customWidth="1"/>
    <col min="2" max="2" width="4" customWidth="1"/>
    <col min="3" max="3" width="20.6640625" customWidth="1"/>
    <col min="7" max="7" width="2.6640625" customWidth="1"/>
    <col min="23" max="23" width="20.109375" bestFit="1" customWidth="1"/>
  </cols>
  <sheetData>
    <row r="1" spans="1:23" ht="15.6" x14ac:dyDescent="0.3">
      <c r="A1" s="1" t="str">
        <f>[1]Schedules!A1</f>
        <v>IGS Daily Update</v>
      </c>
      <c r="B1" s="2"/>
      <c r="C1" s="2"/>
      <c r="D1" s="2"/>
      <c r="E1" s="2"/>
      <c r="F1" s="2"/>
      <c r="G1" s="2"/>
      <c r="H1" s="2"/>
      <c r="I1" s="3">
        <f>[1]Schedules!I1</f>
        <v>36899</v>
      </c>
      <c r="J1" s="4"/>
      <c r="K1" s="4"/>
      <c r="N1" s="1" t="str">
        <f>[1]Demand!C1</f>
        <v>IGS Daily Update</v>
      </c>
      <c r="O1" s="2"/>
      <c r="P1" s="2"/>
      <c r="Q1" s="2"/>
      <c r="R1" s="2"/>
      <c r="S1" s="2"/>
      <c r="T1" s="2"/>
      <c r="U1" s="2"/>
      <c r="V1" s="2"/>
      <c r="W1" s="3">
        <f>[1]Demand!L1</f>
        <v>36899</v>
      </c>
    </row>
    <row r="2" spans="1:23" x14ac:dyDescent="0.25">
      <c r="R2" s="40"/>
      <c r="S2" s="41"/>
      <c r="T2" s="41"/>
      <c r="U2" s="42"/>
      <c r="V2" s="43"/>
      <c r="W2" s="41"/>
    </row>
    <row r="3" spans="1:23" x14ac:dyDescent="0.25">
      <c r="R3" s="40"/>
      <c r="S3" s="41"/>
      <c r="T3" s="41"/>
      <c r="U3" s="42"/>
      <c r="V3" s="43"/>
      <c r="W3" s="41"/>
    </row>
    <row r="4" spans="1:23" ht="20.399999999999999" x14ac:dyDescent="0.35">
      <c r="O4" s="44"/>
      <c r="P4" s="45" t="str">
        <f>[1]Demand!E4</f>
        <v>California Demand History</v>
      </c>
      <c r="Q4" s="46"/>
      <c r="R4" s="47"/>
      <c r="S4" s="48"/>
      <c r="T4" s="48"/>
      <c r="U4" s="49"/>
      <c r="V4" s="50"/>
      <c r="W4" s="51"/>
    </row>
    <row r="5" spans="1:23" x14ac:dyDescent="0.25">
      <c r="O5" s="44"/>
      <c r="P5" s="52" t="str">
        <f>[1]Demand!E5</f>
        <v>(As Published in IGS Daily Update)</v>
      </c>
      <c r="Q5" s="46"/>
      <c r="R5" s="53"/>
      <c r="S5" s="54"/>
      <c r="T5" s="48"/>
      <c r="U5" s="49"/>
      <c r="V5" s="50"/>
      <c r="W5" s="51"/>
    </row>
    <row r="6" spans="1:23" x14ac:dyDescent="0.25">
      <c r="R6" s="55"/>
      <c r="S6" s="56"/>
      <c r="T6" s="41"/>
      <c r="U6" s="42"/>
      <c r="V6" s="43"/>
      <c r="W6" s="41"/>
    </row>
    <row r="7" spans="1:23" ht="13.8" thickBot="1" x14ac:dyDescent="0.3">
      <c r="B7" s="5"/>
      <c r="C7" s="5"/>
      <c r="D7" s="5"/>
      <c r="E7" s="5"/>
      <c r="F7" s="5"/>
      <c r="G7" s="5"/>
      <c r="H7" s="5"/>
      <c r="I7" s="5"/>
      <c r="J7" s="6"/>
      <c r="K7" s="6"/>
      <c r="O7">
        <f>[1]Demand!D7</f>
        <v>0</v>
      </c>
      <c r="P7">
        <f>[1]Demand!E7</f>
        <v>0</v>
      </c>
      <c r="Q7">
        <f>[1]Demand!F7</f>
        <v>0</v>
      </c>
      <c r="R7" s="55">
        <f>[1]Demand!G7</f>
        <v>0</v>
      </c>
      <c r="S7" s="56">
        <f>[1]Demand!H7</f>
        <v>0</v>
      </c>
      <c r="T7" s="41">
        <f>[1]Demand!I7</f>
        <v>0</v>
      </c>
      <c r="U7" s="42">
        <f>[1]Demand!J7</f>
        <v>0</v>
      </c>
      <c r="V7" s="43">
        <f>[1]Demand!K7</f>
        <v>0</v>
      </c>
      <c r="W7" s="41"/>
    </row>
    <row r="8" spans="1:23" ht="16.8" thickTop="1" thickBot="1" x14ac:dyDescent="0.35">
      <c r="B8" s="5"/>
      <c r="C8" s="7"/>
      <c r="D8" s="77">
        <f>[1]Schedules!D8</f>
        <v>36899</v>
      </c>
      <c r="E8" s="78"/>
      <c r="F8" s="78"/>
      <c r="G8" s="78"/>
      <c r="H8" s="79"/>
      <c r="I8" s="8"/>
      <c r="J8" s="6"/>
      <c r="K8" s="6"/>
      <c r="O8">
        <f>[1]Demand!D8</f>
        <v>0</v>
      </c>
      <c r="P8">
        <f>[1]Demand!E8</f>
        <v>0</v>
      </c>
      <c r="Q8">
        <f>[1]Demand!F8</f>
        <v>0</v>
      </c>
      <c r="R8" s="55">
        <f>[1]Demand!G8</f>
        <v>0</v>
      </c>
      <c r="S8" s="56">
        <f>[1]Demand!H8</f>
        <v>0</v>
      </c>
      <c r="T8" s="41">
        <f>[1]Demand!I8</f>
        <v>0</v>
      </c>
      <c r="U8" s="42">
        <f>[1]Demand!J8</f>
        <v>0</v>
      </c>
      <c r="V8" s="43">
        <f>[1]Demand!K8</f>
        <v>0</v>
      </c>
      <c r="W8" s="41"/>
    </row>
    <row r="9" spans="1:23" ht="13.8" thickTop="1" x14ac:dyDescent="0.25">
      <c r="A9" s="9"/>
      <c r="B9" s="9"/>
      <c r="C9" s="9"/>
      <c r="D9" s="9"/>
      <c r="E9" s="9"/>
      <c r="F9" s="9"/>
      <c r="G9" s="9"/>
      <c r="H9" s="9"/>
      <c r="I9" s="9"/>
      <c r="J9" s="9"/>
      <c r="K9" s="10"/>
      <c r="O9">
        <f>[1]Demand!D9</f>
        <v>0</v>
      </c>
      <c r="P9">
        <f>[1]Demand!E9</f>
        <v>0</v>
      </c>
      <c r="Q9">
        <f>[1]Demand!F9</f>
        <v>0</v>
      </c>
      <c r="R9" s="55">
        <f>[1]Demand!G9</f>
        <v>0</v>
      </c>
      <c r="S9" s="56">
        <f>[1]Demand!H9</f>
        <v>0</v>
      </c>
      <c r="T9" s="41">
        <f>[1]Demand!I9</f>
        <v>0</v>
      </c>
      <c r="U9" s="42">
        <f>[1]Demand!J9</f>
        <v>0</v>
      </c>
      <c r="V9" s="43">
        <f>[1]Demand!K9</f>
        <v>0</v>
      </c>
      <c r="W9" s="41"/>
    </row>
    <row r="10" spans="1:23" x14ac:dyDescent="0.25">
      <c r="B10" s="6"/>
      <c r="C10" s="6"/>
      <c r="D10" s="6"/>
      <c r="E10" s="6"/>
      <c r="F10" s="6"/>
      <c r="G10" s="6"/>
      <c r="H10" s="6"/>
      <c r="I10" s="6"/>
      <c r="J10" s="6"/>
      <c r="K10" s="6"/>
      <c r="O10">
        <f>[1]Demand!D10</f>
        <v>0</v>
      </c>
      <c r="P10">
        <f>[1]Demand!E10</f>
        <v>0</v>
      </c>
      <c r="Q10">
        <f>[1]Demand!F10</f>
        <v>0</v>
      </c>
      <c r="R10" s="55">
        <f>[1]Demand!G10</f>
        <v>0</v>
      </c>
      <c r="S10" s="56">
        <f>[1]Demand!H10</f>
        <v>0</v>
      </c>
      <c r="T10" s="41">
        <f>[1]Demand!I10</f>
        <v>0</v>
      </c>
      <c r="U10" s="42">
        <f>[1]Demand!J10</f>
        <v>0</v>
      </c>
      <c r="V10" s="43">
        <f>[1]Demand!K10</f>
        <v>0</v>
      </c>
      <c r="W10" s="41"/>
    </row>
    <row r="11" spans="1:23" x14ac:dyDescent="0.25">
      <c r="B11" s="6"/>
      <c r="C11" s="11" t="str">
        <f>[1]Schedules!C11</f>
        <v>Scheduled California Sendout (Dth)</v>
      </c>
      <c r="D11" s="12"/>
      <c r="E11" s="12"/>
      <c r="F11" s="12"/>
      <c r="G11" s="12"/>
      <c r="H11" s="12"/>
      <c r="I11" s="12"/>
      <c r="J11" s="13"/>
      <c r="K11" s="6"/>
      <c r="O11">
        <f>[1]Demand!D11</f>
        <v>0</v>
      </c>
      <c r="P11">
        <f>[1]Demand!E11</f>
        <v>0</v>
      </c>
      <c r="Q11">
        <f>[1]Demand!F11</f>
        <v>0</v>
      </c>
      <c r="R11" s="55">
        <f>[1]Demand!G11</f>
        <v>0</v>
      </c>
      <c r="S11" s="56">
        <f>[1]Demand!H11</f>
        <v>0</v>
      </c>
      <c r="T11" s="41">
        <f>[1]Demand!I11</f>
        <v>0</v>
      </c>
      <c r="U11" s="42">
        <f>[1]Demand!J11</f>
        <v>0</v>
      </c>
      <c r="V11" s="43">
        <f>[1]Demand!K11</f>
        <v>0</v>
      </c>
      <c r="W11" s="41"/>
    </row>
    <row r="12" spans="1:23" x14ac:dyDescent="0.25">
      <c r="B12" s="6"/>
      <c r="C12" s="11" t="str">
        <f>[1]Schedules!C12</f>
        <v>as of  January 8,  2001</v>
      </c>
      <c r="D12" s="12"/>
      <c r="E12" s="12"/>
      <c r="F12" s="12"/>
      <c r="G12" s="12"/>
      <c r="H12" s="12"/>
      <c r="I12" s="12"/>
      <c r="J12" s="13"/>
      <c r="K12" s="6"/>
      <c r="O12">
        <f>[1]Demand!D12</f>
        <v>0</v>
      </c>
      <c r="P12">
        <f>[1]Demand!E12</f>
        <v>0</v>
      </c>
      <c r="Q12">
        <f>[1]Demand!F12</f>
        <v>0</v>
      </c>
      <c r="R12" s="55">
        <f>[1]Demand!G12</f>
        <v>0</v>
      </c>
      <c r="S12" s="56">
        <f>[1]Demand!H12</f>
        <v>0</v>
      </c>
      <c r="T12" s="41">
        <f>[1]Demand!I12</f>
        <v>0</v>
      </c>
      <c r="U12" s="42">
        <f>[1]Demand!J12</f>
        <v>0</v>
      </c>
      <c r="V12" s="43">
        <f>[1]Demand!K12</f>
        <v>0</v>
      </c>
      <c r="W12" s="41"/>
    </row>
    <row r="13" spans="1:23" x14ac:dyDescent="0.25">
      <c r="B13" s="6"/>
      <c r="C13" s="6"/>
      <c r="D13" s="14"/>
      <c r="E13" s="14"/>
      <c r="F13" s="15" t="str">
        <f>[1]Schedules!F13</f>
        <v xml:space="preserve">         Total  </v>
      </c>
      <c r="G13" s="15"/>
      <c r="H13" s="16" t="str">
        <f>[1]Schedules!H13</f>
        <v xml:space="preserve">         Total  </v>
      </c>
      <c r="I13" s="14"/>
      <c r="J13" s="17" t="str">
        <f>[1]Schedules!J13</f>
        <v>Weekly Report</v>
      </c>
      <c r="K13" s="6"/>
      <c r="O13">
        <f>[1]Demand!D13</f>
        <v>0</v>
      </c>
      <c r="P13">
        <f>[1]Demand!E13</f>
        <v>0</v>
      </c>
      <c r="Q13">
        <f>[1]Demand!F13</f>
        <v>0</v>
      </c>
      <c r="R13" s="55">
        <f>[1]Demand!G13</f>
        <v>0</v>
      </c>
      <c r="S13" s="56">
        <f>[1]Demand!H13</f>
        <v>0</v>
      </c>
      <c r="T13" s="41">
        <f>[1]Demand!I13</f>
        <v>0</v>
      </c>
      <c r="U13" s="42">
        <f>[1]Demand!J13</f>
        <v>0</v>
      </c>
      <c r="V13" s="43">
        <f>[1]Demand!K13</f>
        <v>0</v>
      </c>
      <c r="W13" s="41"/>
    </row>
    <row r="14" spans="1:23" x14ac:dyDescent="0.25">
      <c r="B14" s="6"/>
      <c r="C14" s="6"/>
      <c r="D14" s="17" t="str">
        <f>[1]Schedules!D14</f>
        <v>PG&amp;E</v>
      </c>
      <c r="E14" s="17" t="str">
        <f>[1]Schedules!E14</f>
        <v>SoCal</v>
      </c>
      <c r="F14" s="18">
        <f>[1]Schedules!F14</f>
        <v>36899</v>
      </c>
      <c r="G14" s="19"/>
      <c r="H14" s="18">
        <f>[1]Schedules!H14</f>
        <v>36898</v>
      </c>
      <c r="I14" s="16" t="str">
        <f>[1]Schedules!I14</f>
        <v>Change</v>
      </c>
      <c r="J14" s="18">
        <f>[1]Schedules!J14</f>
        <v>36895</v>
      </c>
      <c r="K14" s="6"/>
      <c r="O14">
        <f>[1]Demand!D14</f>
        <v>0</v>
      </c>
      <c r="P14">
        <f>[1]Demand!E14</f>
        <v>0</v>
      </c>
      <c r="Q14">
        <f>[1]Demand!F14</f>
        <v>0</v>
      </c>
      <c r="R14" s="55">
        <f>[1]Demand!G14</f>
        <v>0</v>
      </c>
      <c r="S14" s="56">
        <f>[1]Demand!H14</f>
        <v>0</v>
      </c>
      <c r="T14" s="41">
        <f>[1]Demand!I14</f>
        <v>0</v>
      </c>
      <c r="U14" s="42">
        <f>[1]Demand!J14</f>
        <v>0</v>
      </c>
      <c r="V14" s="43">
        <f>[1]Demand!K14</f>
        <v>0</v>
      </c>
      <c r="W14" s="41"/>
    </row>
    <row r="15" spans="1:23" x14ac:dyDescent="0.25">
      <c r="B15" s="20" t="str">
        <f>[1]Schedules!B15</f>
        <v>Pipeline/Source of Gas:</v>
      </c>
      <c r="C15" s="21"/>
      <c r="D15" s="20"/>
      <c r="E15" s="20"/>
      <c r="F15" s="20"/>
      <c r="G15" s="20"/>
      <c r="H15" s="22"/>
      <c r="I15" s="20"/>
      <c r="J15" s="22"/>
      <c r="K15" s="6"/>
      <c r="O15">
        <f>[1]Demand!D15</f>
        <v>0</v>
      </c>
      <c r="P15">
        <f>[1]Demand!E15</f>
        <v>0</v>
      </c>
      <c r="Q15">
        <f>[1]Demand!F15</f>
        <v>0</v>
      </c>
      <c r="R15" s="55">
        <f>[1]Demand!G15</f>
        <v>0</v>
      </c>
      <c r="S15" s="56">
        <f>[1]Demand!H15</f>
        <v>0</v>
      </c>
      <c r="T15" s="41">
        <f>[1]Demand!I15</f>
        <v>0</v>
      </c>
      <c r="U15" s="42">
        <f>[1]Demand!J15</f>
        <v>0</v>
      </c>
      <c r="V15" s="43">
        <f>[1]Demand!K15</f>
        <v>0</v>
      </c>
      <c r="W15" s="41"/>
    </row>
    <row r="16" spans="1:23" x14ac:dyDescent="0.25">
      <c r="B16" s="20" t="str">
        <f>[1]Schedules!B16</f>
        <v xml:space="preserve">  California Production</v>
      </c>
      <c r="C16" s="23"/>
      <c r="D16" s="24">
        <f>[1]Schedules!D16</f>
        <v>191200</v>
      </c>
      <c r="E16" s="25">
        <f>[1]Schedules!E16</f>
        <v>281200</v>
      </c>
      <c r="F16" s="26">
        <f>[1]Schedules!F16</f>
        <v>472400</v>
      </c>
      <c r="G16" s="26"/>
      <c r="H16" s="25">
        <f>[1]Schedules!H16</f>
        <v>464300</v>
      </c>
      <c r="I16" s="26">
        <f>[1]Schedules!I16</f>
        <v>8100</v>
      </c>
      <c r="J16" s="25">
        <f>[1]Schedules!J16</f>
        <v>520900</v>
      </c>
      <c r="K16" s="6"/>
      <c r="O16">
        <f>[1]Demand!D16</f>
        <v>0</v>
      </c>
      <c r="P16">
        <f>[1]Demand!E16</f>
        <v>0</v>
      </c>
      <c r="Q16">
        <f>[1]Demand!F16</f>
        <v>0</v>
      </c>
      <c r="R16" s="55">
        <f>[1]Demand!G16</f>
        <v>0</v>
      </c>
      <c r="S16" s="56">
        <f>[1]Demand!H16</f>
        <v>0</v>
      </c>
      <c r="T16" s="41">
        <f>[1]Demand!I16</f>
        <v>0</v>
      </c>
      <c r="U16" s="42">
        <f>[1]Demand!J16</f>
        <v>0</v>
      </c>
      <c r="V16" s="43">
        <f>[1]Demand!K16</f>
        <v>0</v>
      </c>
      <c r="W16" s="41"/>
    </row>
    <row r="17" spans="2:23" x14ac:dyDescent="0.25">
      <c r="B17" s="20" t="str">
        <f>[1]Schedules!B17</f>
        <v xml:space="preserve">  El Paso Natural Gas:</v>
      </c>
      <c r="C17" s="20"/>
      <c r="D17" s="27"/>
      <c r="E17" s="22" t="str">
        <f>[1]Schedules!E17</f>
        <v xml:space="preserve"> </v>
      </c>
      <c r="F17" s="20" t="str">
        <f>[1]Schedules!F17</f>
        <v xml:space="preserve"> </v>
      </c>
      <c r="G17" s="20"/>
      <c r="H17" s="22" t="str">
        <f>[1]Schedules!H17</f>
        <v xml:space="preserve"> </v>
      </c>
      <c r="I17" s="20" t="str">
        <f>[1]Schedules!I17</f>
        <v xml:space="preserve"> </v>
      </c>
      <c r="J17" s="22" t="str">
        <f>[1]Schedules!J17</f>
        <v xml:space="preserve"> </v>
      </c>
      <c r="K17" s="6"/>
      <c r="O17">
        <f>[1]Demand!D17</f>
        <v>0</v>
      </c>
      <c r="P17">
        <f>[1]Demand!E17</f>
        <v>0</v>
      </c>
      <c r="Q17">
        <f>[1]Demand!F17</f>
        <v>0</v>
      </c>
      <c r="R17" s="55">
        <f>[1]Demand!G17</f>
        <v>0</v>
      </c>
      <c r="S17" s="56">
        <f>[1]Demand!H17</f>
        <v>0</v>
      </c>
      <c r="T17" s="41">
        <f>[1]Demand!I17</f>
        <v>0</v>
      </c>
      <c r="U17" s="42">
        <f>[1]Demand!J17</f>
        <v>0</v>
      </c>
      <c r="V17" s="43">
        <f>[1]Demand!K17</f>
        <v>0</v>
      </c>
      <c r="W17" s="41"/>
    </row>
    <row r="18" spans="2:23" x14ac:dyDescent="0.25">
      <c r="B18" s="20" t="str">
        <f>[1]Schedules!B18</f>
        <v xml:space="preserve">    Topock</v>
      </c>
      <c r="C18" s="23"/>
      <c r="D18" s="24">
        <f>[1]Schedules!D18</f>
        <v>531900</v>
      </c>
      <c r="E18" s="25">
        <f>[1]Schedules!E18</f>
        <v>533600</v>
      </c>
      <c r="F18" s="26">
        <f>[1]Schedules!F18</f>
        <v>1065500</v>
      </c>
      <c r="G18" s="26"/>
      <c r="H18" s="25">
        <f>[1]Schedules!H18</f>
        <v>1089800</v>
      </c>
      <c r="I18" s="26">
        <f>[1]Schedules!I18</f>
        <v>-24300</v>
      </c>
      <c r="J18" s="25">
        <f>[1]Schedules!J18</f>
        <v>1077500</v>
      </c>
      <c r="K18" s="6"/>
      <c r="O18">
        <f>[1]Demand!D18</f>
        <v>0</v>
      </c>
      <c r="P18">
        <f>[1]Demand!E18</f>
        <v>0</v>
      </c>
      <c r="Q18">
        <f>[1]Demand!F18</f>
        <v>0</v>
      </c>
      <c r="R18" s="55">
        <f>[1]Demand!G18</f>
        <v>0</v>
      </c>
      <c r="S18" s="56">
        <f>[1]Demand!H18</f>
        <v>0</v>
      </c>
      <c r="T18" s="41">
        <f>[1]Demand!I18</f>
        <v>0</v>
      </c>
      <c r="U18" s="42">
        <f>[1]Demand!J18</f>
        <v>0</v>
      </c>
      <c r="V18" s="43">
        <f>[1]Demand!K18</f>
        <v>0</v>
      </c>
      <c r="W18" s="41"/>
    </row>
    <row r="19" spans="2:23" x14ac:dyDescent="0.25">
      <c r="B19" s="20" t="str">
        <f>[1]Schedules!B19</f>
        <v xml:space="preserve">    Ehrenberg</v>
      </c>
      <c r="C19" s="23"/>
      <c r="D19" s="27"/>
      <c r="E19" s="25">
        <f>[1]Schedules!E19</f>
        <v>1296600</v>
      </c>
      <c r="F19" s="26">
        <f>[1]Schedules!F19</f>
        <v>1296600</v>
      </c>
      <c r="G19" s="26"/>
      <c r="H19" s="25">
        <f>[1]Schedules!H19</f>
        <v>1261100</v>
      </c>
      <c r="I19" s="26">
        <f>[1]Schedules!I19</f>
        <v>35500</v>
      </c>
      <c r="J19" s="25">
        <f>[1]Schedules!J19</f>
        <v>1220600</v>
      </c>
      <c r="K19" s="6"/>
      <c r="O19">
        <f>[1]Demand!D19</f>
        <v>0</v>
      </c>
      <c r="P19">
        <f>[1]Demand!E19</f>
        <v>0</v>
      </c>
      <c r="Q19">
        <f>[1]Demand!F19</f>
        <v>0</v>
      </c>
      <c r="R19" s="55">
        <f>[1]Demand!G19</f>
        <v>0</v>
      </c>
      <c r="S19" s="56">
        <f>[1]Demand!H19</f>
        <v>0</v>
      </c>
      <c r="T19" s="41">
        <f>[1]Demand!I19</f>
        <v>0</v>
      </c>
      <c r="U19" s="42">
        <f>[1]Demand!J19</f>
        <v>0</v>
      </c>
      <c r="V19" s="43">
        <f>[1]Demand!K19</f>
        <v>0</v>
      </c>
      <c r="W19" s="41"/>
    </row>
    <row r="20" spans="2:23" x14ac:dyDescent="0.25">
      <c r="B20" s="20" t="str">
        <f>[1]Schedules!B20</f>
        <v xml:space="preserve">  Kern/Mojave</v>
      </c>
      <c r="C20" s="23"/>
      <c r="D20" s="24">
        <f>[1]Schedules!D20</f>
        <v>15300</v>
      </c>
      <c r="E20" s="25">
        <f>[1]Schedules!E20</f>
        <v>473200</v>
      </c>
      <c r="F20" s="26">
        <f>[1]Schedules!F20</f>
        <v>488500</v>
      </c>
      <c r="G20" s="26"/>
      <c r="H20" s="25">
        <f>[1]Schedules!H20</f>
        <v>511100</v>
      </c>
      <c r="I20" s="26">
        <f>[1]Schedules!I20</f>
        <v>-22600</v>
      </c>
      <c r="J20" s="25">
        <f>[1]Schedules!J20</f>
        <v>464800</v>
      </c>
      <c r="K20" s="6"/>
      <c r="O20">
        <f>[1]Demand!D20</f>
        <v>0</v>
      </c>
      <c r="P20">
        <f>[1]Demand!E20</f>
        <v>0</v>
      </c>
      <c r="Q20">
        <f>[1]Demand!F20</f>
        <v>0</v>
      </c>
      <c r="R20" s="55">
        <f>[1]Demand!G20</f>
        <v>0</v>
      </c>
      <c r="S20" s="56">
        <f>[1]Demand!H20</f>
        <v>0</v>
      </c>
      <c r="T20" s="41">
        <f>[1]Demand!I20</f>
        <v>0</v>
      </c>
      <c r="U20" s="42">
        <f>[1]Demand!J20</f>
        <v>0</v>
      </c>
      <c r="V20" s="43">
        <f>[1]Demand!K20</f>
        <v>0</v>
      </c>
      <c r="W20" s="41"/>
    </row>
    <row r="21" spans="2:23" x14ac:dyDescent="0.25">
      <c r="B21" s="20" t="str">
        <f>[1]Schedules!B21</f>
        <v xml:space="preserve">  PG&amp;E-GT Northwest to PG&amp;E</v>
      </c>
      <c r="C21" s="23"/>
      <c r="D21" s="28">
        <f>[1]Schedules!D21</f>
        <v>1810300</v>
      </c>
      <c r="E21" s="27" t="str">
        <f>[1]Schedules!E21</f>
        <v xml:space="preserve"> </v>
      </c>
      <c r="F21" s="29" t="str">
        <f>[1]Schedules!F21</f>
        <v xml:space="preserve"> </v>
      </c>
      <c r="G21" s="20"/>
      <c r="H21" s="22" t="str">
        <f>[1]Schedules!H21</f>
        <v xml:space="preserve"> </v>
      </c>
      <c r="I21" s="20" t="str">
        <f>[1]Schedules!I21</f>
        <v xml:space="preserve"> </v>
      </c>
      <c r="J21" s="22" t="str">
        <f>[1]Schedules!J21</f>
        <v xml:space="preserve"> </v>
      </c>
      <c r="K21" s="6"/>
      <c r="O21">
        <f>[1]Demand!D21</f>
        <v>0</v>
      </c>
      <c r="P21">
        <f>[1]Demand!E21</f>
        <v>0</v>
      </c>
      <c r="Q21">
        <f>[1]Demand!F21</f>
        <v>0</v>
      </c>
      <c r="R21" s="55">
        <f>[1]Demand!G21</f>
        <v>0</v>
      </c>
      <c r="S21" s="56">
        <f>[1]Demand!H21</f>
        <v>0</v>
      </c>
      <c r="T21" s="41">
        <f>[1]Demand!I21</f>
        <v>0</v>
      </c>
      <c r="U21" s="42">
        <f>[1]Demand!J21</f>
        <v>0</v>
      </c>
      <c r="V21" s="43">
        <f>[1]Demand!K21</f>
        <v>0</v>
      </c>
      <c r="W21" s="41"/>
    </row>
    <row r="22" spans="2:23" x14ac:dyDescent="0.25">
      <c r="B22" s="20" t="str">
        <f>[1]Schedules!B22</f>
        <v xml:space="preserve">  PG&amp;E to SoCal (KRS)</v>
      </c>
      <c r="C22" s="23"/>
      <c r="D22" s="28">
        <f>[1]Schedules!D22</f>
        <v>-323800</v>
      </c>
      <c r="E22" s="24">
        <f>[1]Schedules!E22</f>
        <v>323800</v>
      </c>
      <c r="F22" s="29"/>
      <c r="G22" s="20"/>
      <c r="H22" s="22"/>
      <c r="I22" s="20" t="str">
        <f>[1]Schedules!I22</f>
        <v xml:space="preserve"> </v>
      </c>
      <c r="J22" s="22"/>
      <c r="K22" s="6"/>
      <c r="O22">
        <f>[1]Demand!D22</f>
        <v>0</v>
      </c>
      <c r="P22">
        <f>[1]Demand!E22</f>
        <v>0</v>
      </c>
      <c r="Q22">
        <f>[1]Demand!F22</f>
        <v>0</v>
      </c>
      <c r="R22" s="55">
        <f>[1]Demand!G22</f>
        <v>0</v>
      </c>
      <c r="S22" s="56">
        <f>[1]Demand!H22</f>
        <v>0</v>
      </c>
      <c r="T22" s="41">
        <f>[1]Demand!I22</f>
        <v>0</v>
      </c>
      <c r="U22" s="42">
        <f>[1]Demand!J22</f>
        <v>0</v>
      </c>
      <c r="V22" s="43">
        <f>[1]Demand!K22</f>
        <v>0</v>
      </c>
      <c r="W22" s="41"/>
    </row>
    <row r="23" spans="2:23" x14ac:dyDescent="0.25">
      <c r="B23" s="20" t="str">
        <f>[1]Schedules!B23</f>
        <v xml:space="preserve">        Total PG&amp;E-GT Northwest </v>
      </c>
      <c r="C23" s="23"/>
      <c r="D23" s="28">
        <f>[1]Schedules!D23</f>
        <v>1810300</v>
      </c>
      <c r="E23" s="27"/>
      <c r="F23" s="24">
        <f>[1]Schedules!F23</f>
        <v>1810300</v>
      </c>
      <c r="G23" s="28"/>
      <c r="H23" s="24">
        <f>[1]Schedules!H23</f>
        <v>1806200</v>
      </c>
      <c r="I23" s="26">
        <f>[1]Schedules!I23</f>
        <v>4100</v>
      </c>
      <c r="J23" s="24">
        <f>[1]Schedules!J23</f>
        <v>1803100</v>
      </c>
      <c r="K23" s="6"/>
      <c r="O23">
        <f>[1]Demand!D23</f>
        <v>0</v>
      </c>
      <c r="P23">
        <f>[1]Demand!E23</f>
        <v>0</v>
      </c>
      <c r="Q23">
        <f>[1]Demand!F23</f>
        <v>0</v>
      </c>
      <c r="R23" s="55">
        <f>[1]Demand!G23</f>
        <v>0</v>
      </c>
      <c r="S23" s="56">
        <f>[1]Demand!H23</f>
        <v>0</v>
      </c>
      <c r="T23" s="41">
        <f>[1]Demand!I23</f>
        <v>0</v>
      </c>
      <c r="U23" s="42">
        <f>[1]Demand!J23</f>
        <v>0</v>
      </c>
      <c r="V23" s="43">
        <f>[1]Demand!K23</f>
        <v>0</v>
      </c>
      <c r="W23" s="41"/>
    </row>
    <row r="24" spans="2:23" x14ac:dyDescent="0.25">
      <c r="B24" s="20" t="str">
        <f>[1]Schedules!B24</f>
        <v xml:space="preserve">  Transwestern **</v>
      </c>
      <c r="C24" s="23"/>
      <c r="D24" s="24">
        <f>[1]Schedules!D24</f>
        <v>291900</v>
      </c>
      <c r="E24" s="25">
        <f>[1]Schedules!E24</f>
        <v>769600</v>
      </c>
      <c r="F24" s="26">
        <f>[1]Schedules!F24</f>
        <v>1061500</v>
      </c>
      <c r="G24" s="26"/>
      <c r="H24" s="25">
        <f>[1]Schedules!H24</f>
        <v>1059700</v>
      </c>
      <c r="I24" s="26">
        <f>[1]Schedules!I24</f>
        <v>1800</v>
      </c>
      <c r="J24" s="25">
        <f>[1]Schedules!J24</f>
        <v>1065500</v>
      </c>
      <c r="K24" s="6"/>
      <c r="O24">
        <f>[1]Demand!D24</f>
        <v>0</v>
      </c>
      <c r="P24">
        <f>[1]Demand!E24</f>
        <v>0</v>
      </c>
      <c r="Q24">
        <f>[1]Demand!F24</f>
        <v>0</v>
      </c>
      <c r="R24" s="55">
        <f>[1]Demand!G24</f>
        <v>0</v>
      </c>
      <c r="S24" s="56">
        <f>[1]Demand!H24</f>
        <v>0</v>
      </c>
      <c r="T24" s="41">
        <f>[1]Demand!I24</f>
        <v>0</v>
      </c>
      <c r="U24" s="42">
        <f>[1]Demand!J24</f>
        <v>0</v>
      </c>
      <c r="V24" s="43">
        <f>[1]Demand!K24</f>
        <v>0</v>
      </c>
      <c r="W24" s="41"/>
    </row>
    <row r="25" spans="2:23" x14ac:dyDescent="0.25">
      <c r="B25" s="20" t="str">
        <f>[1]Schedules!B25</f>
        <v>Wild Goose-Net (Inj.)/Withdrawal</v>
      </c>
      <c r="C25" s="23"/>
      <c r="D25" s="24">
        <f>[1]Schedules!D25</f>
        <v>31500</v>
      </c>
      <c r="E25" s="30"/>
      <c r="F25" s="26">
        <f>[1]Schedules!F25</f>
        <v>31500</v>
      </c>
      <c r="G25" s="26"/>
      <c r="H25" s="25">
        <f>[1]Schedules!H25</f>
        <v>0</v>
      </c>
      <c r="I25" s="26">
        <f>[1]Schedules!I25</f>
        <v>31500</v>
      </c>
      <c r="J25" s="25">
        <f>[1]Schedules!J25</f>
        <v>64100</v>
      </c>
      <c r="K25" s="6"/>
      <c r="O25">
        <f>[1]Demand!D25</f>
        <v>0</v>
      </c>
      <c r="P25">
        <f>[1]Demand!E25</f>
        <v>0</v>
      </c>
      <c r="Q25">
        <f>[1]Demand!F25</f>
        <v>0</v>
      </c>
      <c r="R25" s="55">
        <f>[1]Demand!G25</f>
        <v>0</v>
      </c>
      <c r="S25" s="56">
        <f>[1]Demand!H25</f>
        <v>0</v>
      </c>
      <c r="T25" s="41">
        <f>[1]Demand!I25</f>
        <v>0</v>
      </c>
      <c r="U25" s="42">
        <f>[1]Demand!J25</f>
        <v>0</v>
      </c>
      <c r="V25" s="43">
        <f>[1]Demand!K25</f>
        <v>0</v>
      </c>
      <c r="W25" s="41"/>
    </row>
    <row r="26" spans="2:23" x14ac:dyDescent="0.25">
      <c r="B26" s="20" t="str">
        <f>[1]Schedules!B26</f>
        <v>Storage-Net (Injection)/Withdrawal</v>
      </c>
      <c r="C26" s="23"/>
      <c r="D26" s="25">
        <f>[1]Schedules!D26</f>
        <v>620400</v>
      </c>
      <c r="E26" s="31">
        <f>[1]Schedules!E26</f>
        <v>-209000</v>
      </c>
      <c r="F26" s="26">
        <f>[1]Schedules!F26</f>
        <v>411400</v>
      </c>
      <c r="G26" s="26"/>
      <c r="H26" s="25">
        <f>[1]Schedules!H26</f>
        <v>-270500</v>
      </c>
      <c r="I26" s="26">
        <f>[1]Schedules!I26</f>
        <v>681900</v>
      </c>
      <c r="J26" s="25">
        <f>[1]Schedules!J26</f>
        <v>427900</v>
      </c>
      <c r="K26" s="6"/>
      <c r="R26" s="55"/>
      <c r="S26" s="42"/>
      <c r="T26" s="41"/>
      <c r="U26" s="42"/>
      <c r="V26" s="43"/>
      <c r="W26" s="41"/>
    </row>
    <row r="27" spans="2:23" ht="19.5" customHeight="1" x14ac:dyDescent="0.25">
      <c r="B27" s="14" t="str">
        <f>[1]Schedules!B27</f>
        <v xml:space="preserve">        Total</v>
      </c>
      <c r="C27" s="14"/>
      <c r="D27" s="32">
        <f>[1]Schedules!D27</f>
        <v>3168700</v>
      </c>
      <c r="E27" s="32">
        <f>[1]Schedules!E27</f>
        <v>3469000</v>
      </c>
      <c r="F27" s="32">
        <f>[1]Schedules!F27</f>
        <v>6637700</v>
      </c>
      <c r="G27" s="32"/>
      <c r="H27" s="32">
        <f>[1]Schedules!H27</f>
        <v>5921700</v>
      </c>
      <c r="I27" s="32">
        <f>[1]Schedules!I27</f>
        <v>716000</v>
      </c>
      <c r="J27" s="32">
        <f>[1]Schedules!J27</f>
        <v>6644400</v>
      </c>
      <c r="K27" s="6"/>
      <c r="O27" s="80" t="str">
        <f>[1]Demand!D27</f>
        <v xml:space="preserve">PG&amp;E System Status 1/8 = Low Inventory; 1/9 = Low Inventory; 1/10 = Within Limits; 1/11 = Within Limits; </v>
      </c>
      <c r="P27" s="81"/>
      <c r="Q27" s="81"/>
      <c r="R27" s="81"/>
      <c r="S27" s="81"/>
      <c r="T27" s="81"/>
      <c r="U27" s="81"/>
      <c r="V27" s="81"/>
      <c r="W27" s="57"/>
    </row>
    <row r="28" spans="2:23" ht="12.75" customHeight="1" x14ac:dyDescent="0.25">
      <c r="B28" s="33" t="str">
        <f>[1]Schedules!B28</f>
        <v xml:space="preserve"> </v>
      </c>
      <c r="C28" s="20" t="str">
        <f>[1]Schedules!C28</f>
        <v xml:space="preserve">*Total is reduced by the amount of Net Injection. </v>
      </c>
      <c r="D28" s="6"/>
      <c r="E28" s="34"/>
      <c r="F28" s="34"/>
      <c r="G28" s="34"/>
      <c r="H28" s="34"/>
      <c r="I28" s="34"/>
      <c r="J28" s="34"/>
      <c r="K28" s="6"/>
      <c r="O28" s="58"/>
      <c r="R28" s="55"/>
      <c r="S28" s="56"/>
      <c r="T28" s="41"/>
      <c r="U28" s="42"/>
      <c r="V28" s="43"/>
      <c r="W28" s="41"/>
    </row>
    <row r="29" spans="2:23" ht="29.25" customHeight="1" x14ac:dyDescent="0.35">
      <c r="B29" s="35"/>
      <c r="C29" s="36"/>
      <c r="D29" s="6"/>
      <c r="E29" s="34"/>
      <c r="F29" s="34"/>
      <c r="G29" s="34"/>
      <c r="H29" s="34"/>
      <c r="I29" s="34"/>
      <c r="J29" s="34"/>
      <c r="K29" s="6"/>
      <c r="N29" s="45"/>
      <c r="O29" s="82" t="str">
        <f>[1]Demand!D29</f>
        <v>Nuclear: (Selected Plants of NRC Region 4): Palo Verde 2 at 99%; Palo Verde 3 at 99%; San Onofre 3 at 0% (Refueling outage); all other selected plants at 100%.</v>
      </c>
      <c r="P29" s="83"/>
      <c r="Q29" s="83"/>
      <c r="R29" s="83"/>
      <c r="S29" s="83"/>
      <c r="T29" s="83"/>
      <c r="U29" s="83"/>
      <c r="V29" s="83"/>
      <c r="W29" s="59"/>
    </row>
    <row r="30" spans="2:23" x14ac:dyDescent="0.25">
      <c r="B30" s="33"/>
      <c r="C30" s="11" t="str">
        <f>[1]Schedules!C30</f>
        <v>Available Capacities (Dth) as of  January 8,  2001</v>
      </c>
      <c r="D30" s="13"/>
      <c r="E30" s="37"/>
      <c r="F30" s="37"/>
      <c r="G30" s="37"/>
      <c r="H30" s="37"/>
      <c r="I30" s="37"/>
      <c r="J30" s="37"/>
      <c r="K30" s="6"/>
      <c r="N30" s="60"/>
      <c r="O30" s="60"/>
      <c r="P30" s="60"/>
      <c r="Q30" s="60"/>
      <c r="R30" s="55"/>
      <c r="S30" s="56"/>
      <c r="T30" s="41"/>
      <c r="U30" s="42"/>
      <c r="V30" s="43"/>
      <c r="W30" s="41"/>
    </row>
    <row r="31" spans="2:23" x14ac:dyDescent="0.25">
      <c r="B31" s="6"/>
      <c r="C31" s="6"/>
      <c r="D31" s="6"/>
      <c r="E31" s="14"/>
      <c r="F31" s="17"/>
      <c r="G31" s="17"/>
      <c r="H31" s="17"/>
      <c r="I31" s="16" t="str">
        <f>[1]Schedules!I31</f>
        <v>Estimated</v>
      </c>
      <c r="J31" s="14"/>
      <c r="K31" s="6"/>
    </row>
    <row r="32" spans="2:23" x14ac:dyDescent="0.25">
      <c r="B32" s="6"/>
      <c r="C32" s="6"/>
      <c r="D32" s="6"/>
      <c r="E32" s="14"/>
      <c r="F32" s="16" t="str">
        <f>[1]Schedules!F32</f>
        <v>Available</v>
      </c>
      <c r="G32" s="17"/>
      <c r="H32" s="16" t="str">
        <f>[1]Schedules!H32</f>
        <v>Scheduled</v>
      </c>
      <c r="I32" s="16" t="str">
        <f>[1]Schedules!I32</f>
        <v xml:space="preserve">Available </v>
      </c>
      <c r="J32" s="14"/>
      <c r="K32" s="6"/>
      <c r="N32" s="61"/>
      <c r="O32" s="13"/>
      <c r="P32" s="61"/>
      <c r="Q32" s="13"/>
      <c r="R32" s="62"/>
      <c r="S32" s="63"/>
      <c r="T32" s="13"/>
      <c r="U32" s="64"/>
      <c r="V32" s="37"/>
      <c r="W32" s="13"/>
    </row>
    <row r="33" spans="2:23" x14ac:dyDescent="0.25">
      <c r="B33" s="6"/>
      <c r="C33" s="6"/>
      <c r="D33" s="6"/>
      <c r="E33" s="14"/>
      <c r="F33" s="16" t="str">
        <f>[1]Schedules!F33</f>
        <v>Capacity</v>
      </c>
      <c r="G33" s="17"/>
      <c r="H33" s="16" t="str">
        <f>[1]Schedules!H33</f>
        <v>Volume</v>
      </c>
      <c r="I33" s="16" t="str">
        <f>[1]Schedules!I33</f>
        <v>Capacity</v>
      </c>
      <c r="J33" s="14"/>
      <c r="K33" s="6"/>
    </row>
    <row r="34" spans="2:23" x14ac:dyDescent="0.25">
      <c r="B34" s="6"/>
      <c r="C34" s="23" t="str">
        <f>[1]Schedules!C34</f>
        <v>El Paso Natural Gas:</v>
      </c>
      <c r="D34" s="20"/>
      <c r="E34" s="20"/>
      <c r="F34" s="20" t="str">
        <f>[1]Schedules!F34</f>
        <v xml:space="preserve"> </v>
      </c>
      <c r="G34" s="20"/>
      <c r="H34" s="20"/>
      <c r="I34" s="20"/>
      <c r="J34" s="6"/>
      <c r="K34" s="6"/>
      <c r="N34" s="13"/>
      <c r="O34" s="13"/>
      <c r="P34" s="13"/>
      <c r="Q34" s="13"/>
      <c r="R34" s="62"/>
      <c r="S34" s="63"/>
      <c r="T34" s="13"/>
      <c r="U34" s="64"/>
      <c r="V34" s="37"/>
      <c r="W34" s="13"/>
    </row>
    <row r="35" spans="2:23" ht="13.8" x14ac:dyDescent="0.25">
      <c r="B35" s="6"/>
      <c r="C35" s="38" t="str">
        <f>[1]Schedules!C35</f>
        <v xml:space="preserve">  PG&amp;E</v>
      </c>
      <c r="D35" s="20"/>
      <c r="E35" s="20"/>
      <c r="F35" s="25">
        <f>[1]Schedules!F35</f>
        <v>1159000</v>
      </c>
      <c r="G35" s="39"/>
      <c r="H35" s="26">
        <f>[1]Schedules!H35</f>
        <v>531900</v>
      </c>
      <c r="I35" s="26">
        <f>[1]Schedules!I35</f>
        <v>627100</v>
      </c>
      <c r="J35" s="6"/>
      <c r="K35" s="6"/>
      <c r="N35" s="65"/>
      <c r="O35" s="66"/>
      <c r="P35" s="67"/>
      <c r="Q35" s="67"/>
      <c r="R35" s="66"/>
      <c r="S35" s="68"/>
      <c r="T35" s="67"/>
      <c r="U35" s="66"/>
      <c r="V35" s="66"/>
      <c r="W35" s="13"/>
    </row>
    <row r="36" spans="2:23" x14ac:dyDescent="0.25">
      <c r="B36" s="6"/>
      <c r="C36" s="38" t="str">
        <f>[1]Schedules!C36</f>
        <v xml:space="preserve">  SoCal:</v>
      </c>
      <c r="D36" s="20"/>
      <c r="E36" s="20"/>
      <c r="F36" s="22" t="str">
        <f>[1]Schedules!F36</f>
        <v xml:space="preserve"> </v>
      </c>
      <c r="G36" s="20"/>
      <c r="H36" s="20" t="str">
        <f>[1]Schedules!H36</f>
        <v xml:space="preserve"> </v>
      </c>
      <c r="I36" s="20" t="str">
        <f>[1]Schedules!I36</f>
        <v xml:space="preserve"> </v>
      </c>
      <c r="J36" s="6"/>
      <c r="K36" s="6"/>
      <c r="N36" s="13"/>
      <c r="O36" s="69">
        <f>[1]Demand!D36</f>
        <v>0</v>
      </c>
      <c r="P36" s="13">
        <f>[1]Demand!E36</f>
        <v>0</v>
      </c>
      <c r="Q36" s="13">
        <f>[1]Demand!F36</f>
        <v>0</v>
      </c>
      <c r="R36" s="69">
        <f>[1]Demand!G36</f>
        <v>0</v>
      </c>
      <c r="S36" s="63">
        <f>[1]Demand!H36</f>
        <v>0</v>
      </c>
      <c r="T36" s="13">
        <f>[1]Demand!I36</f>
        <v>0</v>
      </c>
      <c r="U36" s="69">
        <f>[1]Demand!J36</f>
        <v>0</v>
      </c>
      <c r="V36" s="37">
        <f>[1]Demand!K36</f>
        <v>0</v>
      </c>
      <c r="W36" s="13"/>
    </row>
    <row r="37" spans="2:23" x14ac:dyDescent="0.25">
      <c r="B37" s="6"/>
      <c r="C37" s="23" t="str">
        <f>[1]Schedules!C37</f>
        <v xml:space="preserve">    Topock</v>
      </c>
      <c r="D37" s="20"/>
      <c r="E37" s="23"/>
      <c r="F37" s="25">
        <f>[1]Schedules!F37</f>
        <v>549200</v>
      </c>
      <c r="G37" s="26"/>
      <c r="H37" s="26">
        <f>[1]Schedules!H37</f>
        <v>533600</v>
      </c>
      <c r="I37" s="26">
        <f>[1]Schedules!I37</f>
        <v>15600</v>
      </c>
      <c r="J37" s="6"/>
      <c r="K37" s="6"/>
      <c r="N37" s="13"/>
      <c r="O37" s="69">
        <f>[1]Demand!D37</f>
        <v>0</v>
      </c>
      <c r="P37" s="13">
        <f>[1]Demand!E37</f>
        <v>0</v>
      </c>
      <c r="Q37" s="13">
        <f>[1]Demand!F37</f>
        <v>0</v>
      </c>
      <c r="R37" s="69">
        <f>[1]Demand!G37</f>
        <v>0</v>
      </c>
      <c r="S37" s="63">
        <f>[1]Demand!H37</f>
        <v>0</v>
      </c>
      <c r="T37" s="13">
        <f>[1]Demand!I37</f>
        <v>0</v>
      </c>
      <c r="U37" s="69">
        <f>[1]Demand!J37</f>
        <v>0</v>
      </c>
      <c r="V37" s="37">
        <f>[1]Demand!K37</f>
        <v>0</v>
      </c>
      <c r="W37" s="13"/>
    </row>
    <row r="38" spans="2:23" x14ac:dyDescent="0.25">
      <c r="B38" s="6"/>
      <c r="C38" s="23" t="str">
        <f>[1]Schedules!C38</f>
        <v xml:space="preserve">    Ehrenberg</v>
      </c>
      <c r="D38" s="20"/>
      <c r="E38" s="23"/>
      <c r="F38" s="25">
        <f>[1]Schedules!F38</f>
        <v>1331200</v>
      </c>
      <c r="G38" s="26"/>
      <c r="H38" s="26">
        <f>[1]Schedules!H38</f>
        <v>1296600</v>
      </c>
      <c r="I38" s="26">
        <f>[1]Schedules!I38</f>
        <v>34600</v>
      </c>
      <c r="J38" s="6"/>
      <c r="K38" s="6"/>
      <c r="N38" s="61"/>
      <c r="O38" s="70">
        <f>[1]Demand!D38</f>
        <v>0</v>
      </c>
      <c r="P38" s="70">
        <f>[1]Demand!E38</f>
        <v>0</v>
      </c>
      <c r="Q38" s="70">
        <f>[1]Demand!F38</f>
        <v>0</v>
      </c>
      <c r="R38" s="71">
        <f>[1]Demand!G38</f>
        <v>0</v>
      </c>
      <c r="S38" s="72">
        <f>[1]Demand!H38</f>
        <v>0</v>
      </c>
      <c r="T38" s="70">
        <f>[1]Demand!I38</f>
        <v>0</v>
      </c>
      <c r="U38" s="73">
        <f>[1]Demand!J38</f>
        <v>0</v>
      </c>
      <c r="V38" s="74">
        <f>[1]Demand!K38</f>
        <v>0</v>
      </c>
      <c r="W38" s="70"/>
    </row>
    <row r="39" spans="2:23" x14ac:dyDescent="0.25">
      <c r="B39" s="6"/>
      <c r="C39" s="23" t="str">
        <f>[1]Schedules!C39</f>
        <v>PG&amp;E-GT NW/Malin</v>
      </c>
      <c r="D39" s="20"/>
      <c r="E39" s="20"/>
      <c r="F39" s="24">
        <f>[1]Schedules!F39</f>
        <v>2080000</v>
      </c>
      <c r="G39" s="28"/>
      <c r="H39" s="26">
        <f>[1]Schedules!H39</f>
        <v>1810300</v>
      </c>
      <c r="I39" s="26">
        <f>[1]Schedules!I39</f>
        <v>269700</v>
      </c>
      <c r="J39" s="6"/>
      <c r="K39" s="6"/>
      <c r="O39" s="13">
        <f>[1]Demand!D39</f>
        <v>0</v>
      </c>
      <c r="P39" s="13">
        <f>[1]Demand!E39</f>
        <v>0</v>
      </c>
      <c r="Q39" s="13">
        <f>[1]Demand!F39</f>
        <v>0</v>
      </c>
      <c r="R39" s="62">
        <f>[1]Demand!G39</f>
        <v>0</v>
      </c>
      <c r="S39" s="63">
        <f>[1]Demand!H39</f>
        <v>0</v>
      </c>
      <c r="T39" s="13">
        <f>[1]Demand!I39</f>
        <v>0</v>
      </c>
      <c r="U39" s="64">
        <f>[1]Demand!J39</f>
        <v>0</v>
      </c>
      <c r="V39" s="37">
        <f>[1]Demand!K39</f>
        <v>0</v>
      </c>
      <c r="W39" s="13"/>
    </row>
    <row r="40" spans="2:23" ht="13.8" x14ac:dyDescent="0.25">
      <c r="B40" s="6"/>
      <c r="C40" s="38" t="str">
        <f>[1]Schedules!C40</f>
        <v>Transwestern:</v>
      </c>
      <c r="D40" s="20"/>
      <c r="E40" s="20"/>
      <c r="F40" s="22"/>
      <c r="G40" s="20"/>
      <c r="H40" s="20"/>
      <c r="I40" s="20"/>
      <c r="J40" s="6"/>
      <c r="K40" s="6"/>
      <c r="N40" s="13"/>
      <c r="O40" s="13">
        <f>[1]Demand!D40</f>
        <v>0</v>
      </c>
      <c r="P40" s="13">
        <f>[1]Demand!E40</f>
        <v>0</v>
      </c>
      <c r="Q40" s="13">
        <f>[1]Demand!F40</f>
        <v>0</v>
      </c>
      <c r="R40" s="62">
        <f>[1]Demand!G40</f>
        <v>0</v>
      </c>
      <c r="S40" s="75">
        <f>[1]Demand!H40</f>
        <v>0</v>
      </c>
      <c r="T40" s="13">
        <f>[1]Demand!I40</f>
        <v>0</v>
      </c>
      <c r="U40" s="64">
        <f>[1]Demand!J40</f>
        <v>0</v>
      </c>
      <c r="V40" s="37">
        <f>[1]Demand!K40</f>
        <v>0</v>
      </c>
      <c r="W40" s="13"/>
    </row>
    <row r="41" spans="2:23" ht="13.8" x14ac:dyDescent="0.25">
      <c r="B41" s="6"/>
      <c r="C41" s="38" t="str">
        <f>[1]Schedules!C41</f>
        <v xml:space="preserve">  PG&amp;E</v>
      </c>
      <c r="D41" s="20"/>
      <c r="E41" s="23"/>
      <c r="F41" s="25">
        <f>[1]Schedules!F41</f>
        <v>409000</v>
      </c>
      <c r="G41" s="39" t="str">
        <f>[1]Schedules!G41</f>
        <v>*</v>
      </c>
      <c r="H41" s="26">
        <f>[1]Schedules!H41</f>
        <v>291900</v>
      </c>
      <c r="I41" s="26">
        <f>[1]Schedules!I41</f>
        <v>117100</v>
      </c>
      <c r="J41" s="6"/>
      <c r="K41" s="6"/>
      <c r="O41">
        <f>[1]Demand!D41</f>
        <v>0</v>
      </c>
      <c r="P41">
        <f>[1]Demand!E41</f>
        <v>0</v>
      </c>
      <c r="Q41">
        <f>[1]Demand!F41</f>
        <v>0</v>
      </c>
      <c r="R41" s="55">
        <f>[1]Demand!G41</f>
        <v>0</v>
      </c>
      <c r="S41" s="56">
        <f>[1]Demand!H41</f>
        <v>0</v>
      </c>
      <c r="T41" s="41">
        <f>[1]Demand!I41</f>
        <v>0</v>
      </c>
      <c r="U41" s="42">
        <f>[1]Demand!J41</f>
        <v>0</v>
      </c>
      <c r="V41" s="43">
        <f>[1]Demand!K41</f>
        <v>0</v>
      </c>
      <c r="W41" s="41"/>
    </row>
    <row r="42" spans="2:23" x14ac:dyDescent="0.25">
      <c r="B42" s="6"/>
      <c r="C42" s="38" t="str">
        <f>[1]Schedules!C42</f>
        <v xml:space="preserve">  SoCal</v>
      </c>
      <c r="D42" s="20"/>
      <c r="E42" s="23"/>
      <c r="F42" s="25">
        <f>[1]Schedules!F42</f>
        <v>817600</v>
      </c>
      <c r="G42" s="26"/>
      <c r="H42" s="26">
        <f>[1]Schedules!H42</f>
        <v>769600</v>
      </c>
      <c r="I42" s="26">
        <f>[1]Schedules!I42</f>
        <v>48000</v>
      </c>
      <c r="J42" s="6"/>
      <c r="K42" s="6"/>
      <c r="N42" s="76"/>
      <c r="O42" s="76">
        <f>[1]Demand!D42</f>
        <v>0</v>
      </c>
      <c r="P42">
        <f>[1]Demand!E42</f>
        <v>0</v>
      </c>
      <c r="Q42">
        <f>[1]Demand!F42</f>
        <v>0</v>
      </c>
      <c r="R42">
        <f>[1]Demand!G42</f>
        <v>0</v>
      </c>
      <c r="S42">
        <f>[1]Demand!H42</f>
        <v>0</v>
      </c>
      <c r="T42">
        <f>[1]Demand!I42</f>
        <v>0</v>
      </c>
      <c r="U42">
        <f>[1]Demand!J42</f>
        <v>0</v>
      </c>
      <c r="V42">
        <f>[1]Demand!K42</f>
        <v>0</v>
      </c>
    </row>
    <row r="43" spans="2:23" x14ac:dyDescent="0.25">
      <c r="B43" s="6"/>
      <c r="C43" s="38" t="str">
        <f>[1]Schedules!C43</f>
        <v>Kern Pipeline:</v>
      </c>
      <c r="D43" s="20"/>
      <c r="E43" s="20"/>
      <c r="F43" s="22"/>
      <c r="G43" s="20"/>
      <c r="H43" s="20"/>
      <c r="I43" s="20"/>
      <c r="J43" s="6"/>
      <c r="K43" s="6"/>
      <c r="N43" s="76"/>
      <c r="O43" s="76">
        <f>[1]Demand!D43</f>
        <v>0</v>
      </c>
      <c r="P43">
        <f>[1]Demand!E43</f>
        <v>0</v>
      </c>
      <c r="Q43">
        <f>[1]Demand!F43</f>
        <v>0</v>
      </c>
      <c r="R43">
        <f>[1]Demand!G43</f>
        <v>0</v>
      </c>
      <c r="S43">
        <f>[1]Demand!H43</f>
        <v>0</v>
      </c>
      <c r="T43">
        <f>[1]Demand!I43</f>
        <v>0</v>
      </c>
      <c r="U43">
        <f>[1]Demand!J43</f>
        <v>0</v>
      </c>
      <c r="V43">
        <f>[1]Demand!K43</f>
        <v>0</v>
      </c>
    </row>
    <row r="44" spans="2:23" ht="13.8" x14ac:dyDescent="0.25">
      <c r="B44" s="6"/>
      <c r="C44" s="38" t="str">
        <f>[1]Schedules!C44</f>
        <v xml:space="preserve">  PG&amp;E</v>
      </c>
      <c r="D44" s="20"/>
      <c r="E44" s="20"/>
      <c r="F44" s="25">
        <f>[1]Schedules!F44</f>
        <v>306000</v>
      </c>
      <c r="G44" s="39" t="str">
        <f>[1]Schedules!G44</f>
        <v>*</v>
      </c>
      <c r="H44" s="26">
        <f>[1]Schedules!H44</f>
        <v>15300</v>
      </c>
      <c r="I44" s="26">
        <f>[1]Schedules!I44</f>
        <v>290700</v>
      </c>
      <c r="J44" s="6"/>
      <c r="K44" s="6"/>
      <c r="N44" s="76"/>
      <c r="O44" s="76">
        <f>[1]Demand!D44</f>
        <v>0</v>
      </c>
      <c r="P44">
        <f>[1]Demand!E44</f>
        <v>0</v>
      </c>
      <c r="Q44">
        <f>[1]Demand!F44</f>
        <v>0</v>
      </c>
      <c r="R44">
        <f>[1]Demand!G44</f>
        <v>0</v>
      </c>
      <c r="S44">
        <f>[1]Demand!H44</f>
        <v>0</v>
      </c>
      <c r="T44">
        <f>[1]Demand!I44</f>
        <v>0</v>
      </c>
      <c r="U44">
        <f>[1]Demand!J44</f>
        <v>0</v>
      </c>
      <c r="V44">
        <f>[1]Demand!K44</f>
        <v>0</v>
      </c>
    </row>
    <row r="45" spans="2:23" x14ac:dyDescent="0.25">
      <c r="B45" s="6"/>
      <c r="C45" s="38" t="str">
        <f>[1]Schedules!C45</f>
        <v xml:space="preserve">  SoCal</v>
      </c>
      <c r="D45" s="20"/>
      <c r="E45" s="20"/>
      <c r="F45" s="25">
        <f>[1]Schedules!F45</f>
        <v>512400</v>
      </c>
      <c r="G45" s="26"/>
      <c r="H45" s="26">
        <f>[1]Schedules!H45</f>
        <v>473200</v>
      </c>
      <c r="I45" s="26">
        <f>[1]Schedules!I45</f>
        <v>39200</v>
      </c>
      <c r="J45" s="6"/>
      <c r="K45" s="6"/>
      <c r="N45" s="76"/>
      <c r="O45" s="76">
        <f>[1]Demand!D45</f>
        <v>0</v>
      </c>
      <c r="P45">
        <f>[1]Demand!E45</f>
        <v>0</v>
      </c>
      <c r="Q45">
        <f>[1]Demand!F45</f>
        <v>0</v>
      </c>
      <c r="R45">
        <f>[1]Demand!G45</f>
        <v>0</v>
      </c>
      <c r="S45">
        <f>[1]Demand!H45</f>
        <v>0</v>
      </c>
      <c r="T45">
        <f>[1]Demand!I45</f>
        <v>0</v>
      </c>
      <c r="U45">
        <f>[1]Demand!J45</f>
        <v>0</v>
      </c>
      <c r="V45">
        <f>[1]Demand!K45</f>
        <v>0</v>
      </c>
    </row>
    <row r="46" spans="2:23" x14ac:dyDescent="0.25">
      <c r="B46" s="6"/>
      <c r="C46" s="38" t="str">
        <f>[1]Schedules!C46</f>
        <v>California Production:</v>
      </c>
      <c r="D46" s="20"/>
      <c r="E46" s="20"/>
      <c r="F46" s="20"/>
      <c r="G46" s="20"/>
      <c r="H46" s="20"/>
      <c r="I46" s="20"/>
      <c r="J46" s="6"/>
      <c r="K46" s="6"/>
      <c r="N46" s="76"/>
      <c r="O46" s="76">
        <f>[1]Demand!D46</f>
        <v>0</v>
      </c>
      <c r="P46">
        <f>[1]Demand!E46</f>
        <v>0</v>
      </c>
      <c r="Q46">
        <f>[1]Demand!F46</f>
        <v>0</v>
      </c>
      <c r="R46">
        <f>[1]Demand!G46</f>
        <v>0</v>
      </c>
      <c r="S46">
        <f>[1]Demand!H46</f>
        <v>0</v>
      </c>
      <c r="T46">
        <f>[1]Demand!I46</f>
        <v>0</v>
      </c>
      <c r="U46">
        <f>[1]Demand!J46</f>
        <v>0</v>
      </c>
      <c r="V46">
        <f>[1]Demand!K46</f>
        <v>0</v>
      </c>
    </row>
    <row r="47" spans="2:23" x14ac:dyDescent="0.25">
      <c r="B47" s="6"/>
      <c r="C47" s="38" t="str">
        <f>[1]Schedules!C47</f>
        <v xml:space="preserve">  PG&amp;E</v>
      </c>
      <c r="D47" s="20"/>
      <c r="E47" s="20"/>
      <c r="F47" s="20" t="str">
        <f>[1]Schedules!F47</f>
        <v xml:space="preserve"> </v>
      </c>
      <c r="G47" s="20"/>
      <c r="H47" s="26">
        <f>[1]Schedules!H47</f>
        <v>191200</v>
      </c>
      <c r="I47" s="20" t="str">
        <f>[1]Schedules!I47</f>
        <v xml:space="preserve"> </v>
      </c>
      <c r="J47" s="6"/>
      <c r="K47" s="6"/>
      <c r="N47" s="76"/>
      <c r="O47" s="76">
        <f>[1]Demand!D47</f>
        <v>0</v>
      </c>
      <c r="P47">
        <f>[1]Demand!E47</f>
        <v>0</v>
      </c>
      <c r="Q47">
        <f>[1]Demand!F47</f>
        <v>0</v>
      </c>
      <c r="R47">
        <f>[1]Demand!G47</f>
        <v>0</v>
      </c>
      <c r="S47">
        <f>[1]Demand!H47</f>
        <v>0</v>
      </c>
      <c r="T47">
        <f>[1]Demand!I47</f>
        <v>0</v>
      </c>
      <c r="U47">
        <f>[1]Demand!J47</f>
        <v>0</v>
      </c>
      <c r="V47">
        <f>[1]Demand!K47</f>
        <v>0</v>
      </c>
    </row>
    <row r="48" spans="2:23" x14ac:dyDescent="0.25">
      <c r="B48" s="6"/>
      <c r="C48" s="38" t="str">
        <f>[1]Schedules!C48</f>
        <v xml:space="preserve">  SoCal (Incl Elk Hills)</v>
      </c>
      <c r="D48" s="20"/>
      <c r="E48" s="20"/>
      <c r="F48" s="20" t="str">
        <f>[1]Schedules!F48</f>
        <v xml:space="preserve"> </v>
      </c>
      <c r="G48" s="20"/>
      <c r="H48" s="26">
        <f>[1]Schedules!H48</f>
        <v>281200</v>
      </c>
      <c r="I48" s="20" t="str">
        <f>[1]Schedules!I48</f>
        <v xml:space="preserve"> </v>
      </c>
      <c r="J48" s="6"/>
      <c r="K48" s="6"/>
      <c r="N48" s="76"/>
      <c r="O48" s="76">
        <f>[1]Demand!D48</f>
        <v>0</v>
      </c>
      <c r="P48">
        <f>[1]Demand!E48</f>
        <v>0</v>
      </c>
      <c r="Q48">
        <f>[1]Demand!F48</f>
        <v>0</v>
      </c>
      <c r="R48">
        <f>[1]Demand!G48</f>
        <v>0</v>
      </c>
      <c r="S48">
        <f>[1]Demand!H48</f>
        <v>0</v>
      </c>
      <c r="T48">
        <f>[1]Demand!I48</f>
        <v>0</v>
      </c>
      <c r="U48">
        <f>[1]Demand!J48</f>
        <v>0</v>
      </c>
      <c r="V48">
        <f>[1]Demand!K48</f>
        <v>0</v>
      </c>
    </row>
    <row r="49" spans="2:22" x14ac:dyDescent="0.25">
      <c r="B49" s="6"/>
      <c r="C49" s="38" t="str">
        <f>[1]Schedules!C49</f>
        <v>Storage:</v>
      </c>
      <c r="D49" s="20"/>
      <c r="E49" s="20"/>
      <c r="F49" s="20"/>
      <c r="G49" s="20"/>
      <c r="H49" s="20" t="str">
        <f>[1]Schedules!H49</f>
        <v xml:space="preserve"> </v>
      </c>
      <c r="I49" s="20"/>
      <c r="J49" s="6"/>
      <c r="K49" s="6"/>
      <c r="N49" s="76"/>
      <c r="O49" s="76">
        <f>[1]Demand!D49</f>
        <v>0</v>
      </c>
      <c r="P49">
        <f>[1]Demand!E49</f>
        <v>0</v>
      </c>
      <c r="Q49">
        <f>[1]Demand!F49</f>
        <v>0</v>
      </c>
      <c r="R49">
        <f>[1]Demand!G49</f>
        <v>0</v>
      </c>
      <c r="S49">
        <f>[1]Demand!H49</f>
        <v>0</v>
      </c>
      <c r="T49">
        <f>[1]Demand!I49</f>
        <v>0</v>
      </c>
      <c r="U49">
        <f>[1]Demand!J49</f>
        <v>0</v>
      </c>
      <c r="V49">
        <f>[1]Demand!K49</f>
        <v>0</v>
      </c>
    </row>
    <row r="50" spans="2:22" x14ac:dyDescent="0.25">
      <c r="B50" s="6"/>
      <c r="C50" s="38" t="str">
        <f>[1]Schedules!C50</f>
        <v xml:space="preserve">  PG&amp;E &amp; Wild Goose</v>
      </c>
      <c r="D50" s="20"/>
      <c r="E50" s="20"/>
      <c r="F50" s="20"/>
      <c r="G50" s="20"/>
      <c r="H50" s="26">
        <f>[1]Schedules!H50</f>
        <v>651900</v>
      </c>
      <c r="I50" s="20"/>
      <c r="J50" s="6"/>
      <c r="K50" s="6"/>
      <c r="N50" s="76"/>
      <c r="O50" s="76">
        <f>[1]Demand!D50</f>
        <v>0</v>
      </c>
      <c r="P50">
        <f>[1]Demand!E50</f>
        <v>0</v>
      </c>
      <c r="Q50">
        <f>[1]Demand!F50</f>
        <v>0</v>
      </c>
      <c r="R50">
        <f>[1]Demand!G50</f>
        <v>0</v>
      </c>
      <c r="S50">
        <f>[1]Demand!H50</f>
        <v>0</v>
      </c>
      <c r="T50">
        <f>[1]Demand!I50</f>
        <v>0</v>
      </c>
      <c r="U50">
        <f>[1]Demand!J50</f>
        <v>0</v>
      </c>
      <c r="V50">
        <f>[1]Demand!K50</f>
        <v>0</v>
      </c>
    </row>
    <row r="51" spans="2:22" x14ac:dyDescent="0.25">
      <c r="B51" s="6"/>
      <c r="C51" s="38" t="str">
        <f>[1]Schedules!C51</f>
        <v xml:space="preserve">  SoCal</v>
      </c>
      <c r="D51" s="20"/>
      <c r="E51" s="20"/>
      <c r="F51" s="20"/>
      <c r="G51" s="20"/>
      <c r="H51" s="26">
        <f>[1]Schedules!H51</f>
        <v>-209000</v>
      </c>
      <c r="I51" s="20"/>
      <c r="J51" s="6"/>
      <c r="K51" s="6"/>
      <c r="N51" s="76"/>
      <c r="O51" s="76">
        <f>[1]Demand!D51</f>
        <v>0</v>
      </c>
      <c r="P51">
        <f>[1]Demand!E51</f>
        <v>0</v>
      </c>
      <c r="Q51">
        <f>[1]Demand!F51</f>
        <v>0</v>
      </c>
      <c r="R51">
        <f>[1]Demand!G51</f>
        <v>0</v>
      </c>
      <c r="S51">
        <f>[1]Demand!H51</f>
        <v>0</v>
      </c>
      <c r="T51">
        <f>[1]Demand!I51</f>
        <v>0</v>
      </c>
      <c r="U51">
        <f>[1]Demand!J51</f>
        <v>0</v>
      </c>
      <c r="V51">
        <f>[1]Demand!K51</f>
        <v>0</v>
      </c>
    </row>
    <row r="52" spans="2:22" x14ac:dyDescent="0.25">
      <c r="B52" s="6"/>
      <c r="C52" s="17" t="str">
        <f>[1]Schedules!C52</f>
        <v xml:space="preserve">     Total</v>
      </c>
      <c r="D52" s="20"/>
      <c r="E52" s="14"/>
      <c r="F52" s="14"/>
      <c r="G52" s="14"/>
      <c r="H52" s="32">
        <f>[1]Schedules!H52</f>
        <v>6637700</v>
      </c>
      <c r="I52" s="20"/>
      <c r="J52" s="6"/>
      <c r="K52" s="6"/>
      <c r="N52" s="76"/>
      <c r="O52" s="76">
        <f>[1]Demand!D52</f>
        <v>0</v>
      </c>
      <c r="P52">
        <f>[1]Demand!E52</f>
        <v>0</v>
      </c>
      <c r="Q52">
        <f>[1]Demand!F52</f>
        <v>0</v>
      </c>
      <c r="R52">
        <f>[1]Demand!G52</f>
        <v>0</v>
      </c>
      <c r="S52">
        <f>[1]Demand!H52</f>
        <v>0</v>
      </c>
      <c r="T52">
        <f>[1]Demand!I52</f>
        <v>0</v>
      </c>
      <c r="U52">
        <f>[1]Demand!J52</f>
        <v>0</v>
      </c>
      <c r="V52">
        <f>[1]Demand!K52</f>
        <v>0</v>
      </c>
    </row>
    <row r="53" spans="2:22" x14ac:dyDescent="0.25">
      <c r="B53" s="6"/>
      <c r="C53" s="20"/>
      <c r="D53" s="20"/>
      <c r="E53" s="20"/>
      <c r="F53" s="20"/>
      <c r="G53" s="20"/>
      <c r="H53" s="20"/>
      <c r="I53" s="20"/>
      <c r="J53" s="6"/>
      <c r="K53" s="6"/>
      <c r="N53" s="76"/>
      <c r="O53" s="76">
        <f>[1]Demand!D53</f>
        <v>0</v>
      </c>
      <c r="P53">
        <f>[1]Demand!E53</f>
        <v>0</v>
      </c>
      <c r="Q53">
        <f>[1]Demand!F53</f>
        <v>0</v>
      </c>
      <c r="R53">
        <f>[1]Demand!G53</f>
        <v>0</v>
      </c>
      <c r="S53">
        <f>[1]Demand!H53</f>
        <v>0</v>
      </c>
      <c r="T53">
        <f>[1]Demand!I53</f>
        <v>0</v>
      </c>
      <c r="U53">
        <f>[1]Demand!J53</f>
        <v>0</v>
      </c>
      <c r="V53">
        <f>[1]Demand!K53</f>
        <v>0</v>
      </c>
    </row>
    <row r="54" spans="2:22" x14ac:dyDescent="0.25">
      <c r="B54" s="6"/>
      <c r="C54" s="17" t="str">
        <f>[1]Schedules!C54</f>
        <v>Line 300 *</v>
      </c>
      <c r="E54" s="14"/>
      <c r="F54" s="32">
        <f>[1]Schedules!F54</f>
        <v>1161000</v>
      </c>
      <c r="G54" s="32"/>
      <c r="H54" s="32">
        <f>[1]Schedules!H54</f>
        <v>839100</v>
      </c>
      <c r="I54" s="32">
        <f>[1]Schedules!I54</f>
        <v>321900</v>
      </c>
      <c r="J54" s="6"/>
      <c r="K54" s="6"/>
      <c r="N54" s="76"/>
      <c r="O54" s="76">
        <f>[1]Demand!D54</f>
        <v>0</v>
      </c>
      <c r="P54">
        <f>[1]Demand!E54</f>
        <v>0</v>
      </c>
      <c r="Q54">
        <f>[1]Demand!F54</f>
        <v>0</v>
      </c>
      <c r="R54">
        <f>[1]Demand!G54</f>
        <v>0</v>
      </c>
      <c r="S54">
        <f>[1]Demand!H54</f>
        <v>0</v>
      </c>
      <c r="T54">
        <f>[1]Demand!I54</f>
        <v>0</v>
      </c>
      <c r="U54">
        <f>[1]Demand!J54</f>
        <v>0</v>
      </c>
      <c r="V54">
        <f>[1]Demand!K54</f>
        <v>0</v>
      </c>
    </row>
    <row r="55" spans="2:22" x14ac:dyDescent="0.25">
      <c r="B55" s="6"/>
      <c r="C55" s="6"/>
      <c r="D55" s="6"/>
      <c r="E55" s="6"/>
      <c r="F55" s="6"/>
      <c r="G55" s="6"/>
      <c r="H55" s="6"/>
      <c r="I55" s="6"/>
      <c r="J55" s="6"/>
      <c r="K55" s="6"/>
      <c r="N55" s="76"/>
      <c r="O55" s="76"/>
    </row>
    <row r="56" spans="2:22" x14ac:dyDescent="0.25">
      <c r="B56" s="6"/>
      <c r="C56" s="6"/>
      <c r="D56" s="6"/>
      <c r="E56" s="6"/>
      <c r="F56" s="6"/>
      <c r="G56" s="6"/>
      <c r="H56" s="6"/>
      <c r="I56" s="6"/>
      <c r="J56" s="6"/>
      <c r="K56" s="6"/>
      <c r="N56" s="76"/>
      <c r="O56" s="76"/>
    </row>
    <row r="57" spans="2:22" x14ac:dyDescent="0.25">
      <c r="B57" s="6"/>
      <c r="C57" s="6"/>
      <c r="D57" s="6"/>
      <c r="E57" s="6"/>
      <c r="F57" s="6"/>
      <c r="G57" s="6"/>
      <c r="H57" s="6"/>
      <c r="I57" s="6"/>
      <c r="J57" s="6"/>
      <c r="K57" s="6"/>
    </row>
  </sheetData>
  <mergeCells count="3">
    <mergeCell ref="D8:H8"/>
    <mergeCell ref="O27:V27"/>
    <mergeCell ref="O29:V29"/>
  </mergeCells>
  <conditionalFormatting sqref="J15 J17 J19:J27">
    <cfRule type="expression" dxfId="2" priority="1" stopIfTrue="1">
      <formula>"(J14+7)&lt;F14"</formula>
    </cfRule>
  </conditionalFormatting>
  <conditionalFormatting sqref="J16">
    <cfRule type="expression" dxfId="1" priority="2" stopIfTrue="1">
      <formula>"f14-J14&gt;7"</formula>
    </cfRule>
  </conditionalFormatting>
  <conditionalFormatting sqref="J18">
    <cfRule type="expression" dxfId="0" priority="3" stopIfTrue="1">
      <formula>"$F$14-$J$14&gt;7"</formula>
    </cfRule>
  </conditionalFormatting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Johnnie Painter</dc:creator>
  <cp:lastModifiedBy>Havlíček Jan</cp:lastModifiedBy>
  <dcterms:created xsi:type="dcterms:W3CDTF">2000-08-15T16:31:23Z</dcterms:created>
  <dcterms:modified xsi:type="dcterms:W3CDTF">2023-09-10T15:06:05Z</dcterms:modified>
</cp:coreProperties>
</file>