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76" windowWidth="11052" windowHeight="6048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0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10789363207495"/>
          <c:y val="3.4883790250991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89527328207531"/>
          <c:y val="6.7441994485249762E-2"/>
          <c:w val="0.83427819739716869"/>
          <c:h val="0.7372107673042819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36913</c:v>
                </c:pt>
                <c:pt idx="1">
                  <c:v>36912</c:v>
                </c:pt>
                <c:pt idx="2">
                  <c:v>36911</c:v>
                </c:pt>
                <c:pt idx="3">
                  <c:v>36910</c:v>
                </c:pt>
                <c:pt idx="4">
                  <c:v>36909</c:v>
                </c:pt>
                <c:pt idx="5">
                  <c:v>36908</c:v>
                </c:pt>
                <c:pt idx="6">
                  <c:v>36907</c:v>
                </c:pt>
                <c:pt idx="7">
                  <c:v>36906</c:v>
                </c:pt>
                <c:pt idx="8">
                  <c:v>36905</c:v>
                </c:pt>
                <c:pt idx="9">
                  <c:v>36904</c:v>
                </c:pt>
                <c:pt idx="10">
                  <c:v>36903</c:v>
                </c:pt>
                <c:pt idx="11">
                  <c:v>36902</c:v>
                </c:pt>
                <c:pt idx="12">
                  <c:v>36901</c:v>
                </c:pt>
                <c:pt idx="13">
                  <c:v>36900</c:v>
                </c:pt>
                <c:pt idx="14">
                  <c:v>36899</c:v>
                </c:pt>
                <c:pt idx="15">
                  <c:v>36898</c:v>
                </c:pt>
                <c:pt idx="16">
                  <c:v>36897</c:v>
                </c:pt>
                <c:pt idx="17">
                  <c:v>36896</c:v>
                </c:pt>
                <c:pt idx="18">
                  <c:v>36895</c:v>
                </c:pt>
                <c:pt idx="19">
                  <c:v>36894</c:v>
                </c:pt>
                <c:pt idx="20">
                  <c:v>36893</c:v>
                </c:pt>
                <c:pt idx="21">
                  <c:v>36892</c:v>
                </c:pt>
                <c:pt idx="22">
                  <c:v>36891</c:v>
                </c:pt>
                <c:pt idx="23">
                  <c:v>36890</c:v>
                </c:pt>
                <c:pt idx="24">
                  <c:v>36889</c:v>
                </c:pt>
                <c:pt idx="25">
                  <c:v>36888</c:v>
                </c:pt>
                <c:pt idx="26">
                  <c:v>36887</c:v>
                </c:pt>
                <c:pt idx="27">
                  <c:v>36886</c:v>
                </c:pt>
                <c:pt idx="28">
                  <c:v>36885</c:v>
                </c:pt>
                <c:pt idx="29">
                  <c:v>36884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7503100</c:v>
                </c:pt>
                <c:pt idx="1">
                  <c:v>6867000</c:v>
                </c:pt>
                <c:pt idx="2">
                  <c:v>7013700</c:v>
                </c:pt>
                <c:pt idx="3">
                  <c:v>7371800</c:v>
                </c:pt>
                <c:pt idx="4">
                  <c:v>8409800</c:v>
                </c:pt>
                <c:pt idx="5">
                  <c:v>8561900</c:v>
                </c:pt>
                <c:pt idx="6">
                  <c:v>8668600</c:v>
                </c:pt>
                <c:pt idx="7">
                  <c:v>7636100</c:v>
                </c:pt>
                <c:pt idx="8">
                  <c:v>6728400</c:v>
                </c:pt>
                <c:pt idx="9">
                  <c:v>6075700</c:v>
                </c:pt>
                <c:pt idx="10">
                  <c:v>7608500</c:v>
                </c:pt>
                <c:pt idx="11">
                  <c:v>7947500</c:v>
                </c:pt>
                <c:pt idx="12">
                  <c:v>7227100</c:v>
                </c:pt>
                <c:pt idx="13">
                  <c:v>6981400</c:v>
                </c:pt>
                <c:pt idx="14">
                  <c:v>6637700</c:v>
                </c:pt>
                <c:pt idx="15">
                  <c:v>5921700</c:v>
                </c:pt>
                <c:pt idx="16">
                  <c:v>5967800</c:v>
                </c:pt>
                <c:pt idx="17">
                  <c:v>6235700</c:v>
                </c:pt>
                <c:pt idx="18">
                  <c:v>6644400</c:v>
                </c:pt>
                <c:pt idx="19">
                  <c:v>6472800</c:v>
                </c:pt>
                <c:pt idx="20">
                  <c:v>6690800</c:v>
                </c:pt>
                <c:pt idx="21">
                  <c:v>6013200</c:v>
                </c:pt>
                <c:pt idx="22">
                  <c:v>5842900</c:v>
                </c:pt>
                <c:pt idx="23">
                  <c:v>6142700</c:v>
                </c:pt>
                <c:pt idx="24">
                  <c:v>6257400</c:v>
                </c:pt>
                <c:pt idx="25">
                  <c:v>6618100</c:v>
                </c:pt>
                <c:pt idx="26">
                  <c:v>6460800</c:v>
                </c:pt>
                <c:pt idx="27">
                  <c:v>6705500</c:v>
                </c:pt>
                <c:pt idx="28">
                  <c:v>6203900</c:v>
                </c:pt>
                <c:pt idx="29">
                  <c:v>5684100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F-45EE-A6C9-502ECD9C7080}"/>
            </c:ext>
          </c:extLst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36913</c:v>
                </c:pt>
                <c:pt idx="1">
                  <c:v>36912</c:v>
                </c:pt>
                <c:pt idx="2">
                  <c:v>36911</c:v>
                </c:pt>
                <c:pt idx="3">
                  <c:v>36910</c:v>
                </c:pt>
                <c:pt idx="4">
                  <c:v>36909</c:v>
                </c:pt>
                <c:pt idx="5">
                  <c:v>36908</c:v>
                </c:pt>
                <c:pt idx="6">
                  <c:v>36907</c:v>
                </c:pt>
                <c:pt idx="7">
                  <c:v>36906</c:v>
                </c:pt>
                <c:pt idx="8">
                  <c:v>36905</c:v>
                </c:pt>
                <c:pt idx="9">
                  <c:v>36904</c:v>
                </c:pt>
                <c:pt idx="10">
                  <c:v>36903</c:v>
                </c:pt>
                <c:pt idx="11">
                  <c:v>36902</c:v>
                </c:pt>
                <c:pt idx="12">
                  <c:v>36901</c:v>
                </c:pt>
                <c:pt idx="13">
                  <c:v>36900</c:v>
                </c:pt>
                <c:pt idx="14">
                  <c:v>36899</c:v>
                </c:pt>
                <c:pt idx="15">
                  <c:v>36898</c:v>
                </c:pt>
                <c:pt idx="16">
                  <c:v>36897</c:v>
                </c:pt>
                <c:pt idx="17">
                  <c:v>36896</c:v>
                </c:pt>
                <c:pt idx="18">
                  <c:v>36895</c:v>
                </c:pt>
                <c:pt idx="19">
                  <c:v>36894</c:v>
                </c:pt>
                <c:pt idx="20">
                  <c:v>36893</c:v>
                </c:pt>
                <c:pt idx="21">
                  <c:v>36892</c:v>
                </c:pt>
                <c:pt idx="22">
                  <c:v>36891</c:v>
                </c:pt>
                <c:pt idx="23">
                  <c:v>36890</c:v>
                </c:pt>
                <c:pt idx="24">
                  <c:v>36889</c:v>
                </c:pt>
                <c:pt idx="25">
                  <c:v>36888</c:v>
                </c:pt>
                <c:pt idx="26">
                  <c:v>36887</c:v>
                </c:pt>
                <c:pt idx="27">
                  <c:v>36886</c:v>
                </c:pt>
                <c:pt idx="28">
                  <c:v>36885</c:v>
                </c:pt>
                <c:pt idx="29">
                  <c:v>36884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7503100</c:v>
                </c:pt>
                <c:pt idx="1">
                  <c:v>6867000</c:v>
                </c:pt>
                <c:pt idx="2">
                  <c:v>7013700</c:v>
                </c:pt>
                <c:pt idx="3">
                  <c:v>7371800</c:v>
                </c:pt>
                <c:pt idx="4">
                  <c:v>8409800</c:v>
                </c:pt>
                <c:pt idx="5">
                  <c:v>8561900</c:v>
                </c:pt>
                <c:pt idx="6">
                  <c:v>8668600</c:v>
                </c:pt>
                <c:pt idx="7">
                  <c:v>7636100</c:v>
                </c:pt>
                <c:pt idx="8">
                  <c:v>6728400</c:v>
                </c:pt>
                <c:pt idx="9">
                  <c:v>6075700</c:v>
                </c:pt>
                <c:pt idx="10">
                  <c:v>7608500</c:v>
                </c:pt>
                <c:pt idx="11">
                  <c:v>7947500</c:v>
                </c:pt>
                <c:pt idx="12">
                  <c:v>7227100</c:v>
                </c:pt>
                <c:pt idx="13">
                  <c:v>6981400</c:v>
                </c:pt>
                <c:pt idx="14">
                  <c:v>6637700</c:v>
                </c:pt>
                <c:pt idx="15">
                  <c:v>5921700</c:v>
                </c:pt>
                <c:pt idx="16">
                  <c:v>5967800</c:v>
                </c:pt>
                <c:pt idx="17">
                  <c:v>6235700</c:v>
                </c:pt>
                <c:pt idx="18">
                  <c:v>6644400</c:v>
                </c:pt>
                <c:pt idx="19">
                  <c:v>6472800</c:v>
                </c:pt>
                <c:pt idx="20">
                  <c:v>6690800</c:v>
                </c:pt>
                <c:pt idx="21">
                  <c:v>6013200</c:v>
                </c:pt>
                <c:pt idx="22">
                  <c:v>5842900</c:v>
                </c:pt>
                <c:pt idx="23">
                  <c:v>6142700</c:v>
                </c:pt>
                <c:pt idx="24">
                  <c:v>6257400</c:v>
                </c:pt>
                <c:pt idx="25">
                  <c:v>6618100</c:v>
                </c:pt>
                <c:pt idx="26">
                  <c:v>6460800</c:v>
                </c:pt>
                <c:pt idx="27">
                  <c:v>6705500</c:v>
                </c:pt>
                <c:pt idx="28">
                  <c:v>6203900</c:v>
                </c:pt>
                <c:pt idx="29">
                  <c:v>5684100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AF-45EE-A6C9-502ECD9C7080}"/>
            </c:ext>
          </c:extLst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36913</c:v>
                </c:pt>
                <c:pt idx="1">
                  <c:v>36912</c:v>
                </c:pt>
                <c:pt idx="2">
                  <c:v>36911</c:v>
                </c:pt>
                <c:pt idx="3">
                  <c:v>36910</c:v>
                </c:pt>
                <c:pt idx="4">
                  <c:v>36909</c:v>
                </c:pt>
                <c:pt idx="5">
                  <c:v>36908</c:v>
                </c:pt>
                <c:pt idx="6">
                  <c:v>36907</c:v>
                </c:pt>
                <c:pt idx="7">
                  <c:v>36906</c:v>
                </c:pt>
                <c:pt idx="8">
                  <c:v>36905</c:v>
                </c:pt>
                <c:pt idx="9">
                  <c:v>36904</c:v>
                </c:pt>
                <c:pt idx="10">
                  <c:v>36903</c:v>
                </c:pt>
                <c:pt idx="11">
                  <c:v>36902</c:v>
                </c:pt>
                <c:pt idx="12">
                  <c:v>36901</c:v>
                </c:pt>
                <c:pt idx="13">
                  <c:v>36900</c:v>
                </c:pt>
                <c:pt idx="14">
                  <c:v>36899</c:v>
                </c:pt>
                <c:pt idx="15">
                  <c:v>36898</c:v>
                </c:pt>
                <c:pt idx="16">
                  <c:v>36897</c:v>
                </c:pt>
                <c:pt idx="17">
                  <c:v>36896</c:v>
                </c:pt>
                <c:pt idx="18">
                  <c:v>36895</c:v>
                </c:pt>
                <c:pt idx="19">
                  <c:v>36894</c:v>
                </c:pt>
                <c:pt idx="20">
                  <c:v>36893</c:v>
                </c:pt>
                <c:pt idx="21">
                  <c:v>36892</c:v>
                </c:pt>
                <c:pt idx="22">
                  <c:v>36891</c:v>
                </c:pt>
                <c:pt idx="23">
                  <c:v>36890</c:v>
                </c:pt>
                <c:pt idx="24">
                  <c:v>36889</c:v>
                </c:pt>
                <c:pt idx="25">
                  <c:v>36888</c:v>
                </c:pt>
                <c:pt idx="26">
                  <c:v>36887</c:v>
                </c:pt>
                <c:pt idx="27">
                  <c:v>36886</c:v>
                </c:pt>
                <c:pt idx="28">
                  <c:v>36885</c:v>
                </c:pt>
                <c:pt idx="29">
                  <c:v>36884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7503100</c:v>
                </c:pt>
                <c:pt idx="1">
                  <c:v>6867000</c:v>
                </c:pt>
                <c:pt idx="2">
                  <c:v>7013700</c:v>
                </c:pt>
                <c:pt idx="3">
                  <c:v>7371800</c:v>
                </c:pt>
                <c:pt idx="4">
                  <c:v>8409800</c:v>
                </c:pt>
                <c:pt idx="5">
                  <c:v>8561900</c:v>
                </c:pt>
                <c:pt idx="6">
                  <c:v>8668600</c:v>
                </c:pt>
                <c:pt idx="7">
                  <c:v>7636100</c:v>
                </c:pt>
                <c:pt idx="8">
                  <c:v>6728400</c:v>
                </c:pt>
                <c:pt idx="9">
                  <c:v>6075700</c:v>
                </c:pt>
                <c:pt idx="10">
                  <c:v>7608500</c:v>
                </c:pt>
                <c:pt idx="11">
                  <c:v>7947500</c:v>
                </c:pt>
                <c:pt idx="12">
                  <c:v>7227100</c:v>
                </c:pt>
                <c:pt idx="13">
                  <c:v>6981400</c:v>
                </c:pt>
                <c:pt idx="14">
                  <c:v>6637700</c:v>
                </c:pt>
                <c:pt idx="15">
                  <c:v>5921700</c:v>
                </c:pt>
                <c:pt idx="16">
                  <c:v>5967800</c:v>
                </c:pt>
                <c:pt idx="17">
                  <c:v>6235700</c:v>
                </c:pt>
                <c:pt idx="18">
                  <c:v>6644400</c:v>
                </c:pt>
                <c:pt idx="19">
                  <c:v>6472800</c:v>
                </c:pt>
                <c:pt idx="20">
                  <c:v>6690800</c:v>
                </c:pt>
                <c:pt idx="21">
                  <c:v>6013200</c:v>
                </c:pt>
                <c:pt idx="22">
                  <c:v>5842900</c:v>
                </c:pt>
                <c:pt idx="23">
                  <c:v>6142700</c:v>
                </c:pt>
                <c:pt idx="24">
                  <c:v>6257400</c:v>
                </c:pt>
                <c:pt idx="25">
                  <c:v>6618100</c:v>
                </c:pt>
                <c:pt idx="26">
                  <c:v>6460800</c:v>
                </c:pt>
                <c:pt idx="27">
                  <c:v>6705500</c:v>
                </c:pt>
                <c:pt idx="28">
                  <c:v>6203900</c:v>
                </c:pt>
                <c:pt idx="29">
                  <c:v>5684100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AF-45EE-A6C9-502ECD9C7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76704"/>
        <c:axId val="1"/>
      </c:lineChart>
      <c:dateAx>
        <c:axId val="17317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22669129745271"/>
              <c:y val="0.9116297185592381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8775000"/>
          <c:min val="55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5750739857264089"/>
              <c:y val="0.104651370752973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3176704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992358266400135"/>
          <c:y val="3.50467589591272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71367835035713"/>
          <c:y val="0.15420573942015983"/>
          <c:w val="0.74168867420589446"/>
          <c:h val="0.5934584517078878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36907</c:v>
                </c:pt>
                <c:pt idx="1">
                  <c:v>36908</c:v>
                </c:pt>
                <c:pt idx="2">
                  <c:v>36909</c:v>
                </c:pt>
                <c:pt idx="3">
                  <c:v>36910</c:v>
                </c:pt>
                <c:pt idx="4">
                  <c:v>36911</c:v>
                </c:pt>
                <c:pt idx="5">
                  <c:v>36912</c:v>
                </c:pt>
                <c:pt idx="6">
                  <c:v>36913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9.7949999999999999</c:v>
                </c:pt>
                <c:pt idx="1">
                  <c:v>9.5649999999999995</c:v>
                </c:pt>
                <c:pt idx="2">
                  <c:v>9.67</c:v>
                </c:pt>
                <c:pt idx="3">
                  <c:v>8.9499999999999993</c:v>
                </c:pt>
                <c:pt idx="4">
                  <c:v>10.215</c:v>
                </c:pt>
                <c:pt idx="5">
                  <c:v>10.215</c:v>
                </c:pt>
                <c:pt idx="6">
                  <c:v>10.215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5-4EF3-8E54-13B61053A23B}"/>
            </c:ext>
          </c:extLst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36907</c:v>
                </c:pt>
                <c:pt idx="1">
                  <c:v>36908</c:v>
                </c:pt>
                <c:pt idx="2">
                  <c:v>36909</c:v>
                </c:pt>
                <c:pt idx="3">
                  <c:v>36910</c:v>
                </c:pt>
                <c:pt idx="4">
                  <c:v>36911</c:v>
                </c:pt>
                <c:pt idx="5">
                  <c:v>36912</c:v>
                </c:pt>
                <c:pt idx="6">
                  <c:v>36913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11.45</c:v>
                </c:pt>
                <c:pt idx="1">
                  <c:v>11.14</c:v>
                </c:pt>
                <c:pt idx="2">
                  <c:v>11.71</c:v>
                </c:pt>
                <c:pt idx="3">
                  <c:v>11.375</c:v>
                </c:pt>
                <c:pt idx="4">
                  <c:v>15.12</c:v>
                </c:pt>
                <c:pt idx="5">
                  <c:v>15.12</c:v>
                </c:pt>
                <c:pt idx="6">
                  <c:v>15.12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5-4EF3-8E54-13B61053A23B}"/>
            </c:ext>
          </c:extLst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36907</c:v>
                </c:pt>
                <c:pt idx="1">
                  <c:v>36908</c:v>
                </c:pt>
                <c:pt idx="2">
                  <c:v>36909</c:v>
                </c:pt>
                <c:pt idx="3">
                  <c:v>36910</c:v>
                </c:pt>
                <c:pt idx="4">
                  <c:v>36911</c:v>
                </c:pt>
                <c:pt idx="5">
                  <c:v>36912</c:v>
                </c:pt>
                <c:pt idx="6">
                  <c:v>36913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10.18</c:v>
                </c:pt>
                <c:pt idx="1">
                  <c:v>9.8049999999999997</c:v>
                </c:pt>
                <c:pt idx="2">
                  <c:v>9.9649999999999999</c:v>
                </c:pt>
                <c:pt idx="3">
                  <c:v>9.7449999999999992</c:v>
                </c:pt>
                <c:pt idx="4">
                  <c:v>11.375</c:v>
                </c:pt>
                <c:pt idx="5">
                  <c:v>11.375</c:v>
                </c:pt>
                <c:pt idx="6">
                  <c:v>11.375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E5-4EF3-8E54-13B61053A23B}"/>
            </c:ext>
          </c:extLst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10.205</c:v>
                </c:pt>
                <c:pt idx="1">
                  <c:v>9.7799999999999994</c:v>
                </c:pt>
                <c:pt idx="2">
                  <c:v>9.98</c:v>
                </c:pt>
                <c:pt idx="3">
                  <c:v>10.055</c:v>
                </c:pt>
                <c:pt idx="4">
                  <c:v>11.335000000000001</c:v>
                </c:pt>
                <c:pt idx="5">
                  <c:v>11.335000000000001</c:v>
                </c:pt>
                <c:pt idx="6">
                  <c:v>11.335000000000001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E5-4EF3-8E54-13B61053A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13648"/>
        <c:axId val="1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36907</c:v>
                </c:pt>
                <c:pt idx="1">
                  <c:v>36908</c:v>
                </c:pt>
                <c:pt idx="2">
                  <c:v>36909</c:v>
                </c:pt>
                <c:pt idx="3">
                  <c:v>36910</c:v>
                </c:pt>
                <c:pt idx="4">
                  <c:v>36911</c:v>
                </c:pt>
                <c:pt idx="5">
                  <c:v>36912</c:v>
                </c:pt>
                <c:pt idx="6">
                  <c:v>36913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0.38499999999999979</c:v>
                </c:pt>
                <c:pt idx="1">
                  <c:v>0.24000000000000021</c:v>
                </c:pt>
                <c:pt idx="2">
                  <c:v>0.29499999999999993</c:v>
                </c:pt>
                <c:pt idx="3">
                  <c:v>0.79499999999999993</c:v>
                </c:pt>
                <c:pt idx="4">
                  <c:v>1.1600000000000001</c:v>
                </c:pt>
                <c:pt idx="5">
                  <c:v>1.1600000000000001</c:v>
                </c:pt>
                <c:pt idx="6">
                  <c:v>1.1600000000000001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E5-4EF3-8E54-13B61053A23B}"/>
            </c:ext>
          </c:extLst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36907</c:v>
                </c:pt>
                <c:pt idx="1">
                  <c:v>36908</c:v>
                </c:pt>
                <c:pt idx="2">
                  <c:v>36909</c:v>
                </c:pt>
                <c:pt idx="3">
                  <c:v>36910</c:v>
                </c:pt>
                <c:pt idx="4">
                  <c:v>36911</c:v>
                </c:pt>
                <c:pt idx="5">
                  <c:v>36912</c:v>
                </c:pt>
                <c:pt idx="6">
                  <c:v>36913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-2.5000000000000355E-2</c:v>
                </c:pt>
                <c:pt idx="1">
                  <c:v>2.5000000000000355E-2</c:v>
                </c:pt>
                <c:pt idx="2">
                  <c:v>-1.5000000000000568E-2</c:v>
                </c:pt>
                <c:pt idx="3">
                  <c:v>-0.3100000000000005</c:v>
                </c:pt>
                <c:pt idx="4">
                  <c:v>3.9999999999999147E-2</c:v>
                </c:pt>
                <c:pt idx="5">
                  <c:v>3.9999999999999147E-2</c:v>
                </c:pt>
                <c:pt idx="6">
                  <c:v>3.9999999999999147E-2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E5-4EF3-8E54-13B61053A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33136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460377219472949E-2"/>
              <c:y val="0.394860150939500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313648"/>
        <c:crosses val="autoZero"/>
        <c:crossBetween val="between"/>
        <c:majorUnit val="3"/>
        <c:minorUnit val="0.5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1.2"/>
          <c:min val="-0.35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45612567197279"/>
              <c:y val="0.378504996758574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3"/>
        <c:minorUnit val="0.0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53726285634187"/>
          <c:y val="0.86215027039452985"/>
          <c:w val="0.68925895758099498"/>
          <c:h val="0.123831881655582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746760</xdr:colOff>
      <xdr:row>1</xdr:row>
      <xdr:rowOff>121920</xdr:rowOff>
    </xdr:from>
    <xdr:to>
      <xdr:col>9</xdr:col>
      <xdr:colOff>7620</xdr:colOff>
      <xdr:row>5</xdr:row>
      <xdr:rowOff>106680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386840" y="320040"/>
          <a:ext cx="3909060" cy="74676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297180</xdr:colOff>
      <xdr:row>9</xdr:row>
      <xdr:rowOff>129540</xdr:rowOff>
    </xdr:from>
    <xdr:to>
      <xdr:col>10</xdr:col>
      <xdr:colOff>68580</xdr:colOff>
      <xdr:row>28</xdr:row>
      <xdr:rowOff>45720</xdr:rowOff>
    </xdr:to>
    <xdr:sp macro="" textlink="">
      <xdr:nvSpPr>
        <xdr:cNvPr id="1026" name="AutoShape 2"/>
        <xdr:cNvSpPr>
          <a:spLocks noChangeArrowheads="1"/>
        </xdr:cNvSpPr>
      </xdr:nvSpPr>
      <xdr:spPr bwMode="auto">
        <a:xfrm>
          <a:off x="297180" y="1821180"/>
          <a:ext cx="5669280" cy="316992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121920</xdr:rowOff>
    </xdr:from>
    <xdr:to>
      <xdr:col>9</xdr:col>
      <xdr:colOff>457200</xdr:colOff>
      <xdr:row>55</xdr:row>
      <xdr:rowOff>68580</xdr:rowOff>
    </xdr:to>
    <xdr:sp macro="" textlink="">
      <xdr:nvSpPr>
        <xdr:cNvPr id="1027" name="AutoShape 3"/>
        <xdr:cNvSpPr>
          <a:spLocks noChangeArrowheads="1"/>
        </xdr:cNvSpPr>
      </xdr:nvSpPr>
      <xdr:spPr bwMode="auto">
        <a:xfrm>
          <a:off x="640080" y="5067300"/>
          <a:ext cx="5105400" cy="470154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22860</xdr:colOff>
      <xdr:row>6</xdr:row>
      <xdr:rowOff>7620</xdr:rowOff>
    </xdr:from>
    <xdr:to>
      <xdr:col>22</xdr:col>
      <xdr:colOff>525780</xdr:colOff>
      <xdr:row>25</xdr:row>
      <xdr:rowOff>38100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441960</xdr:colOff>
      <xdr:row>2</xdr:row>
      <xdr:rowOff>22860</xdr:rowOff>
    </xdr:from>
    <xdr:to>
      <xdr:col>22</xdr:col>
      <xdr:colOff>701040</xdr:colOff>
      <xdr:row>30</xdr:row>
      <xdr:rowOff>30480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8168640" y="388620"/>
          <a:ext cx="5745480" cy="512064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365760</xdr:colOff>
      <xdr:row>34</xdr:row>
      <xdr:rowOff>121920</xdr:rowOff>
    </xdr:from>
    <xdr:to>
      <xdr:col>22</xdr:col>
      <xdr:colOff>838200</xdr:colOff>
      <xdr:row>54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36913</v>
          </cell>
        </row>
        <row r="3">
          <cell r="Q3">
            <v>0</v>
          </cell>
        </row>
        <row r="8">
          <cell r="D8">
            <v>36913</v>
          </cell>
        </row>
        <row r="11">
          <cell r="C11" t="str">
            <v>Scheduled California Sendout (Dth)</v>
          </cell>
        </row>
        <row r="12">
          <cell r="C12" t="str">
            <v>as of  January 22,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36913</v>
          </cell>
          <cell r="H14">
            <v>36912</v>
          </cell>
          <cell r="I14" t="str">
            <v>Change</v>
          </cell>
          <cell r="J14">
            <v>36910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192200</v>
          </cell>
          <cell r="E16">
            <v>328100</v>
          </cell>
          <cell r="F16">
            <v>520300</v>
          </cell>
          <cell r="H16">
            <v>533100</v>
          </cell>
          <cell r="I16">
            <v>-12800</v>
          </cell>
          <cell r="J16">
            <v>519600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669200</v>
          </cell>
          <cell r="E18">
            <v>543300</v>
          </cell>
          <cell r="F18">
            <v>1212500</v>
          </cell>
          <cell r="H18">
            <v>1243300</v>
          </cell>
          <cell r="I18">
            <v>-30800</v>
          </cell>
          <cell r="J18">
            <v>1109600</v>
          </cell>
        </row>
        <row r="19">
          <cell r="B19" t="str">
            <v xml:space="preserve">    Ehrenberg</v>
          </cell>
          <cell r="E19">
            <v>1219000</v>
          </cell>
          <cell r="F19">
            <v>1219000</v>
          </cell>
          <cell r="H19">
            <v>1218000</v>
          </cell>
          <cell r="I19">
            <v>1000</v>
          </cell>
          <cell r="J19">
            <v>1074500</v>
          </cell>
        </row>
        <row r="20">
          <cell r="B20" t="str">
            <v xml:space="preserve">  Kern/Mojave</v>
          </cell>
          <cell r="D20">
            <v>42700</v>
          </cell>
          <cell r="E20">
            <v>454400</v>
          </cell>
          <cell r="F20">
            <v>497100</v>
          </cell>
          <cell r="H20">
            <v>500200</v>
          </cell>
          <cell r="I20">
            <v>-3100</v>
          </cell>
          <cell r="J20">
            <v>413300</v>
          </cell>
        </row>
        <row r="21">
          <cell r="B21" t="str">
            <v xml:space="preserve">  PG&amp;E-GT Northwest to PG&amp;E</v>
          </cell>
          <cell r="D21">
            <v>1813300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-369800</v>
          </cell>
          <cell r="E22">
            <v>369800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1813300</v>
          </cell>
          <cell r="F23">
            <v>1813300</v>
          </cell>
          <cell r="H23">
            <v>1748200</v>
          </cell>
          <cell r="I23">
            <v>65100</v>
          </cell>
          <cell r="J23">
            <v>1698400</v>
          </cell>
        </row>
        <row r="24">
          <cell r="B24" t="str">
            <v xml:space="preserve">  Transwestern **</v>
          </cell>
          <cell r="D24">
            <v>275600</v>
          </cell>
          <cell r="E24">
            <v>771300</v>
          </cell>
          <cell r="F24">
            <v>1046900</v>
          </cell>
          <cell r="H24">
            <v>1046200</v>
          </cell>
          <cell r="I24">
            <v>700</v>
          </cell>
          <cell r="J24">
            <v>1034500</v>
          </cell>
        </row>
        <row r="25">
          <cell r="B25" t="str">
            <v>Wild Goose-Net (Inj.)/Withdrawal</v>
          </cell>
          <cell r="D25">
            <v>-12200</v>
          </cell>
          <cell r="F25">
            <v>-12200</v>
          </cell>
          <cell r="H25">
            <v>6100</v>
          </cell>
          <cell r="I25">
            <v>-18300</v>
          </cell>
          <cell r="J25">
            <v>-25400</v>
          </cell>
        </row>
        <row r="26">
          <cell r="B26" t="str">
            <v>Storage-Net (Injection)/Withdrawal</v>
          </cell>
          <cell r="D26">
            <v>672200</v>
          </cell>
          <cell r="E26">
            <v>534000</v>
          </cell>
          <cell r="F26">
            <v>1206200</v>
          </cell>
          <cell r="H26">
            <v>571900</v>
          </cell>
          <cell r="I26">
            <v>634300</v>
          </cell>
          <cell r="J26">
            <v>1547300</v>
          </cell>
        </row>
        <row r="27">
          <cell r="B27" t="str">
            <v xml:space="preserve">        Total</v>
          </cell>
          <cell r="D27">
            <v>3283200</v>
          </cell>
          <cell r="E27">
            <v>4219900</v>
          </cell>
          <cell r="F27">
            <v>7503100</v>
          </cell>
          <cell r="H27">
            <v>6867000</v>
          </cell>
          <cell r="I27">
            <v>636100</v>
          </cell>
          <cell r="J27">
            <v>7371800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January 22,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1150000</v>
          </cell>
          <cell r="H35">
            <v>669200</v>
          </cell>
          <cell r="I35">
            <v>480800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545900</v>
          </cell>
          <cell r="H37">
            <v>543300</v>
          </cell>
          <cell r="I37">
            <v>2600</v>
          </cell>
        </row>
        <row r="38">
          <cell r="C38" t="str">
            <v xml:space="preserve">    Ehrenberg</v>
          </cell>
          <cell r="F38">
            <v>1277500</v>
          </cell>
          <cell r="H38">
            <v>1219000</v>
          </cell>
          <cell r="I38">
            <v>58500</v>
          </cell>
        </row>
        <row r="39">
          <cell r="C39" t="str">
            <v>PG&amp;E-GT NW/Malin</v>
          </cell>
          <cell r="F39">
            <v>2080000</v>
          </cell>
          <cell r="H39">
            <v>1813300</v>
          </cell>
          <cell r="I39">
            <v>266700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406000</v>
          </cell>
          <cell r="G41" t="str">
            <v>*</v>
          </cell>
          <cell r="H41">
            <v>275600</v>
          </cell>
          <cell r="I41">
            <v>130400</v>
          </cell>
        </row>
        <row r="42">
          <cell r="C42" t="str">
            <v xml:space="preserve">  SoCal</v>
          </cell>
          <cell r="F42">
            <v>782300</v>
          </cell>
          <cell r="H42">
            <v>771300</v>
          </cell>
          <cell r="I42">
            <v>11000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42700</v>
          </cell>
          <cell r="I44">
            <v>263300</v>
          </cell>
        </row>
        <row r="45">
          <cell r="C45" t="str">
            <v xml:space="preserve">  SoCal</v>
          </cell>
          <cell r="F45">
            <v>486600</v>
          </cell>
          <cell r="H45">
            <v>454400</v>
          </cell>
          <cell r="I45">
            <v>32200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192200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328100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660000</v>
          </cell>
        </row>
        <row r="51">
          <cell r="C51" t="str">
            <v xml:space="preserve">  SoCal</v>
          </cell>
          <cell r="H51">
            <v>534000</v>
          </cell>
        </row>
        <row r="52">
          <cell r="C52" t="str">
            <v xml:space="preserve">     Total</v>
          </cell>
          <cell r="H52">
            <v>7503100</v>
          </cell>
        </row>
        <row r="54">
          <cell r="C54" t="str">
            <v>Line 300 *</v>
          </cell>
          <cell r="F54">
            <v>1161000</v>
          </cell>
          <cell r="H54">
            <v>987500</v>
          </cell>
          <cell r="I54">
            <v>173500</v>
          </cell>
        </row>
      </sheetData>
      <sheetData sheetId="2">
        <row r="1">
          <cell r="C1" t="str">
            <v>IGS Daily Update</v>
          </cell>
          <cell r="L1">
            <v>36913</v>
          </cell>
          <cell r="N1">
            <v>36913</v>
          </cell>
          <cell r="O1">
            <v>7503100</v>
          </cell>
        </row>
        <row r="2">
          <cell r="N2">
            <v>36912</v>
          </cell>
          <cell r="O2">
            <v>6867000</v>
          </cell>
        </row>
        <row r="3">
          <cell r="N3">
            <v>36911</v>
          </cell>
          <cell r="O3">
            <v>7013700</v>
          </cell>
        </row>
        <row r="4">
          <cell r="E4" t="str">
            <v>California Demand History</v>
          </cell>
          <cell r="N4">
            <v>36910</v>
          </cell>
          <cell r="O4">
            <v>7371800</v>
          </cell>
        </row>
        <row r="5">
          <cell r="E5" t="str">
            <v>(As Published in IGS Daily Update)</v>
          </cell>
          <cell r="N5">
            <v>36909</v>
          </cell>
          <cell r="O5">
            <v>8409800</v>
          </cell>
        </row>
        <row r="6">
          <cell r="N6">
            <v>36908</v>
          </cell>
          <cell r="O6">
            <v>8561900</v>
          </cell>
        </row>
        <row r="7">
          <cell r="N7">
            <v>36907</v>
          </cell>
          <cell r="O7">
            <v>8668600</v>
          </cell>
        </row>
        <row r="8">
          <cell r="N8">
            <v>36906</v>
          </cell>
          <cell r="O8">
            <v>7636100</v>
          </cell>
        </row>
        <row r="9">
          <cell r="N9">
            <v>36905</v>
          </cell>
          <cell r="O9">
            <v>6728400</v>
          </cell>
        </row>
        <row r="10">
          <cell r="N10">
            <v>36904</v>
          </cell>
          <cell r="O10">
            <v>6075700</v>
          </cell>
        </row>
        <row r="11">
          <cell r="N11">
            <v>36903</v>
          </cell>
          <cell r="O11">
            <v>7608500</v>
          </cell>
        </row>
        <row r="12">
          <cell r="N12">
            <v>36902</v>
          </cell>
          <cell r="O12">
            <v>7947500</v>
          </cell>
        </row>
        <row r="13">
          <cell r="N13">
            <v>36901</v>
          </cell>
          <cell r="O13">
            <v>7227100</v>
          </cell>
        </row>
        <row r="14">
          <cell r="N14">
            <v>36900</v>
          </cell>
          <cell r="O14">
            <v>6981400</v>
          </cell>
        </row>
        <row r="15">
          <cell r="N15">
            <v>36899</v>
          </cell>
          <cell r="O15">
            <v>6637700</v>
          </cell>
        </row>
        <row r="16">
          <cell r="N16">
            <v>36898</v>
          </cell>
          <cell r="O16">
            <v>5921700</v>
          </cell>
        </row>
        <row r="17">
          <cell r="N17">
            <v>36897</v>
          </cell>
          <cell r="O17">
            <v>5967800</v>
          </cell>
        </row>
        <row r="18">
          <cell r="N18">
            <v>36896</v>
          </cell>
          <cell r="O18">
            <v>6235700</v>
          </cell>
        </row>
        <row r="19">
          <cell r="N19">
            <v>36895</v>
          </cell>
          <cell r="O19">
            <v>6644400</v>
          </cell>
        </row>
        <row r="20">
          <cell r="N20">
            <v>36894</v>
          </cell>
          <cell r="O20">
            <v>6472800</v>
          </cell>
        </row>
        <row r="21">
          <cell r="N21">
            <v>36893</v>
          </cell>
          <cell r="O21">
            <v>6690800</v>
          </cell>
        </row>
        <row r="22">
          <cell r="N22">
            <v>36892</v>
          </cell>
          <cell r="O22">
            <v>6013200</v>
          </cell>
        </row>
        <row r="23">
          <cell r="N23">
            <v>36891</v>
          </cell>
          <cell r="O23">
            <v>5842900</v>
          </cell>
        </row>
        <row r="24">
          <cell r="N24">
            <v>36890</v>
          </cell>
          <cell r="O24">
            <v>6142700</v>
          </cell>
        </row>
        <row r="25">
          <cell r="N25">
            <v>36889</v>
          </cell>
          <cell r="O25">
            <v>6257400</v>
          </cell>
        </row>
        <row r="26">
          <cell r="N26">
            <v>36888</v>
          </cell>
          <cell r="O26">
            <v>6618100</v>
          </cell>
        </row>
        <row r="27">
          <cell r="D27" t="str">
            <v xml:space="preserve">PG&amp;E System Status 1/22 = Low Inventory; 1/23 = Low Inventory; 1/24 = Within Limits; 1/25 = Within Limits; </v>
          </cell>
          <cell r="N27">
            <v>36887</v>
          </cell>
          <cell r="O27">
            <v>6460800</v>
          </cell>
        </row>
        <row r="28">
          <cell r="N28">
            <v>36886</v>
          </cell>
          <cell r="O28">
            <v>6705500</v>
          </cell>
        </row>
        <row r="29">
          <cell r="D29" t="str">
            <v>Nuclear: (Selected Plants of NRC Region 4): Arkansas Nuclear 2 at 0% Hot standby - maintenance outage. Palo Verde 3 at 99%.  San Onofre 3 at 0% (Refueling outage - now defueled); all other selected plants at 100%.</v>
          </cell>
          <cell r="N29">
            <v>36885</v>
          </cell>
          <cell r="O29">
            <v>6203900</v>
          </cell>
        </row>
        <row r="30">
          <cell r="N30">
            <v>36884</v>
          </cell>
          <cell r="O30">
            <v>5684100</v>
          </cell>
        </row>
      </sheetData>
      <sheetData sheetId="3">
        <row r="6">
          <cell r="D6">
            <v>36907</v>
          </cell>
          <cell r="E6">
            <v>36908</v>
          </cell>
          <cell r="F6">
            <v>36909</v>
          </cell>
          <cell r="G6">
            <v>36910</v>
          </cell>
          <cell r="H6">
            <v>36911</v>
          </cell>
          <cell r="I6">
            <v>36912</v>
          </cell>
          <cell r="J6">
            <v>36913</v>
          </cell>
        </row>
        <row r="7">
          <cell r="D7">
            <v>9.7949999999999999</v>
          </cell>
          <cell r="E7">
            <v>9.5649999999999995</v>
          </cell>
          <cell r="F7">
            <v>9.67</v>
          </cell>
          <cell r="G7">
            <v>8.9499999999999993</v>
          </cell>
          <cell r="H7">
            <v>10.215</v>
          </cell>
          <cell r="I7">
            <v>10.215</v>
          </cell>
          <cell r="J7">
            <v>10.215</v>
          </cell>
        </row>
        <row r="8">
          <cell r="D8">
            <v>11.45</v>
          </cell>
          <cell r="E8">
            <v>11.14</v>
          </cell>
          <cell r="F8">
            <v>11.71</v>
          </cell>
          <cell r="G8">
            <v>11.375</v>
          </cell>
          <cell r="H8">
            <v>15.12</v>
          </cell>
          <cell r="I8">
            <v>15.12</v>
          </cell>
          <cell r="J8">
            <v>15.12</v>
          </cell>
        </row>
        <row r="9">
          <cell r="D9">
            <v>10.18</v>
          </cell>
          <cell r="E9">
            <v>9.8049999999999997</v>
          </cell>
          <cell r="F9">
            <v>9.9649999999999999</v>
          </cell>
          <cell r="G9">
            <v>9.7449999999999992</v>
          </cell>
          <cell r="H9">
            <v>11.375</v>
          </cell>
          <cell r="I9">
            <v>11.375</v>
          </cell>
          <cell r="J9">
            <v>11.375</v>
          </cell>
        </row>
        <row r="10">
          <cell r="D10">
            <v>10.205</v>
          </cell>
          <cell r="E10">
            <v>9.7799999999999994</v>
          </cell>
          <cell r="F10">
            <v>9.98</v>
          </cell>
          <cell r="G10">
            <v>10.055</v>
          </cell>
          <cell r="H10">
            <v>11.335000000000001</v>
          </cell>
          <cell r="I10">
            <v>11.335000000000001</v>
          </cell>
          <cell r="J10">
            <v>11.335000000000001</v>
          </cell>
        </row>
        <row r="11">
          <cell r="D11">
            <v>0.38499999999999979</v>
          </cell>
          <cell r="E11">
            <v>0.24000000000000021</v>
          </cell>
          <cell r="F11">
            <v>0.29499999999999993</v>
          </cell>
          <cell r="G11">
            <v>0.79499999999999993</v>
          </cell>
          <cell r="H11">
            <v>1.1600000000000001</v>
          </cell>
          <cell r="I11">
            <v>1.1600000000000001</v>
          </cell>
          <cell r="J11">
            <v>1.1600000000000001</v>
          </cell>
        </row>
        <row r="12">
          <cell r="D12">
            <v>-2.5000000000000355E-2</v>
          </cell>
          <cell r="E12">
            <v>2.5000000000000355E-2</v>
          </cell>
          <cell r="F12">
            <v>-1.5000000000000568E-2</v>
          </cell>
          <cell r="G12">
            <v>-0.3100000000000005</v>
          </cell>
          <cell r="H12">
            <v>3.9999999999999147E-2</v>
          </cell>
          <cell r="I12">
            <v>3.9999999999999147E-2</v>
          </cell>
          <cell r="J12">
            <v>3.9999999999999147E-2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36907</v>
          </cell>
          <cell r="Q20">
            <v>36908</v>
          </cell>
          <cell r="R20">
            <v>36909</v>
          </cell>
          <cell r="S20">
            <v>36910</v>
          </cell>
          <cell r="T20">
            <v>36911</v>
          </cell>
          <cell r="U20">
            <v>36912</v>
          </cell>
          <cell r="V20">
            <v>36913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9.7949999999999999</v>
          </cell>
          <cell r="Q21">
            <v>9.5649999999999995</v>
          </cell>
          <cell r="R21">
            <v>9.67</v>
          </cell>
          <cell r="S21">
            <v>8.9499999999999993</v>
          </cell>
          <cell r="T21">
            <v>10.215</v>
          </cell>
          <cell r="U21">
            <v>10.215</v>
          </cell>
          <cell r="V21">
            <v>10.215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11.45</v>
          </cell>
          <cell r="Q22">
            <v>11.14</v>
          </cell>
          <cell r="R22">
            <v>11.71</v>
          </cell>
          <cell r="S22">
            <v>11.375</v>
          </cell>
          <cell r="T22">
            <v>15.12</v>
          </cell>
          <cell r="U22">
            <v>15.12</v>
          </cell>
          <cell r="V22">
            <v>15.12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10.18</v>
          </cell>
          <cell r="Q23">
            <v>9.8049999999999997</v>
          </cell>
          <cell r="R23">
            <v>9.9649999999999999</v>
          </cell>
          <cell r="S23">
            <v>9.7449999999999992</v>
          </cell>
          <cell r="T23">
            <v>11.375</v>
          </cell>
          <cell r="U23">
            <v>11.375</v>
          </cell>
          <cell r="V23">
            <v>11.375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36913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topLeftCell="A34" workbookViewId="0">
      <selection activeCell="M41" sqref="M41"/>
    </sheetView>
  </sheetViews>
  <sheetFormatPr defaultRowHeight="13.2" x14ac:dyDescent="0.25"/>
  <cols>
    <col min="1" max="1" width="5.33203125" customWidth="1"/>
    <col min="2" max="2" width="4" customWidth="1"/>
    <col min="3" max="3" width="20.6640625" customWidth="1"/>
    <col min="7" max="7" width="2.6640625" customWidth="1"/>
    <col min="23" max="23" width="20.109375" bestFit="1" customWidth="1"/>
  </cols>
  <sheetData>
    <row r="1" spans="1:23" ht="15.6" x14ac:dyDescent="0.3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36913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36913</v>
      </c>
    </row>
    <row r="2" spans="1:23" x14ac:dyDescent="0.25">
      <c r="R2" s="40"/>
      <c r="S2" s="41"/>
      <c r="T2" s="41"/>
      <c r="U2" s="42"/>
      <c r="V2" s="43"/>
      <c r="W2" s="41"/>
    </row>
    <row r="3" spans="1:23" x14ac:dyDescent="0.25">
      <c r="R3" s="40"/>
      <c r="S3" s="41"/>
      <c r="T3" s="41"/>
      <c r="U3" s="42"/>
      <c r="V3" s="43"/>
      <c r="W3" s="41"/>
    </row>
    <row r="4" spans="1:23" ht="20.399999999999999" x14ac:dyDescent="0.35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5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5">
      <c r="R6" s="55"/>
      <c r="S6" s="56"/>
      <c r="T6" s="41"/>
      <c r="U6" s="42"/>
      <c r="V6" s="43"/>
      <c r="W6" s="41"/>
    </row>
    <row r="7" spans="1:23" ht="13.8" thickBot="1" x14ac:dyDescent="0.3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6.8" thickTop="1" thickBot="1" x14ac:dyDescent="0.35">
      <c r="B8" s="5"/>
      <c r="C8" s="7"/>
      <c r="D8" s="77">
        <f>[1]Schedules!D8</f>
        <v>36913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8" thickTop="1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5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5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5">
      <c r="B12" s="6"/>
      <c r="C12" s="11" t="str">
        <f>[1]Schedules!C12</f>
        <v>as of  January 22,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5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5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36913</v>
      </c>
      <c r="G14" s="19"/>
      <c r="H14" s="18">
        <f>[1]Schedules!H14</f>
        <v>36912</v>
      </c>
      <c r="I14" s="16" t="str">
        <f>[1]Schedules!I14</f>
        <v>Change</v>
      </c>
      <c r="J14" s="18">
        <f>[1]Schedules!J14</f>
        <v>36910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5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5">
      <c r="B16" s="20" t="str">
        <f>[1]Schedules!B16</f>
        <v xml:space="preserve">  California Production</v>
      </c>
      <c r="C16" s="23"/>
      <c r="D16" s="24">
        <f>[1]Schedules!D16</f>
        <v>192200</v>
      </c>
      <c r="E16" s="25">
        <f>[1]Schedules!E16</f>
        <v>328100</v>
      </c>
      <c r="F16" s="26">
        <f>[1]Schedules!F16</f>
        <v>520300</v>
      </c>
      <c r="G16" s="26"/>
      <c r="H16" s="25">
        <f>[1]Schedules!H16</f>
        <v>533100</v>
      </c>
      <c r="I16" s="26">
        <f>[1]Schedules!I16</f>
        <v>-12800</v>
      </c>
      <c r="J16" s="25">
        <f>[1]Schedules!J16</f>
        <v>519600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5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5">
      <c r="B18" s="20" t="str">
        <f>[1]Schedules!B18</f>
        <v xml:space="preserve">    Topock</v>
      </c>
      <c r="C18" s="23"/>
      <c r="D18" s="24">
        <f>[1]Schedules!D18</f>
        <v>669200</v>
      </c>
      <c r="E18" s="25">
        <f>[1]Schedules!E18</f>
        <v>543300</v>
      </c>
      <c r="F18" s="26">
        <f>[1]Schedules!F18</f>
        <v>1212500</v>
      </c>
      <c r="G18" s="26"/>
      <c r="H18" s="25">
        <f>[1]Schedules!H18</f>
        <v>1243300</v>
      </c>
      <c r="I18" s="26">
        <f>[1]Schedules!I18</f>
        <v>-30800</v>
      </c>
      <c r="J18" s="25">
        <f>[1]Schedules!J18</f>
        <v>1109600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5">
      <c r="B19" s="20" t="str">
        <f>[1]Schedules!B19</f>
        <v xml:space="preserve">    Ehrenberg</v>
      </c>
      <c r="C19" s="23"/>
      <c r="D19" s="27"/>
      <c r="E19" s="25">
        <f>[1]Schedules!E19</f>
        <v>1219000</v>
      </c>
      <c r="F19" s="26">
        <f>[1]Schedules!F19</f>
        <v>1219000</v>
      </c>
      <c r="G19" s="26"/>
      <c r="H19" s="25">
        <f>[1]Schedules!H19</f>
        <v>1218000</v>
      </c>
      <c r="I19" s="26">
        <f>[1]Schedules!I19</f>
        <v>1000</v>
      </c>
      <c r="J19" s="25">
        <f>[1]Schedules!J19</f>
        <v>1074500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5">
      <c r="B20" s="20" t="str">
        <f>[1]Schedules!B20</f>
        <v xml:space="preserve">  Kern/Mojave</v>
      </c>
      <c r="C20" s="23"/>
      <c r="D20" s="24">
        <f>[1]Schedules!D20</f>
        <v>42700</v>
      </c>
      <c r="E20" s="25">
        <f>[1]Schedules!E20</f>
        <v>454400</v>
      </c>
      <c r="F20" s="26">
        <f>[1]Schedules!F20</f>
        <v>497100</v>
      </c>
      <c r="G20" s="26"/>
      <c r="H20" s="25">
        <f>[1]Schedules!H20</f>
        <v>500200</v>
      </c>
      <c r="I20" s="26">
        <f>[1]Schedules!I20</f>
        <v>-3100</v>
      </c>
      <c r="J20" s="25">
        <f>[1]Schedules!J20</f>
        <v>413300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5">
      <c r="B21" s="20" t="str">
        <f>[1]Schedules!B21</f>
        <v xml:space="preserve">  PG&amp;E-GT Northwest to PG&amp;E</v>
      </c>
      <c r="C21" s="23"/>
      <c r="D21" s="28">
        <f>[1]Schedules!D21</f>
        <v>1813300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5">
      <c r="B22" s="20" t="str">
        <f>[1]Schedules!B22</f>
        <v xml:space="preserve">  PG&amp;E to SoCal (KRS)</v>
      </c>
      <c r="C22" s="23"/>
      <c r="D22" s="28">
        <f>[1]Schedules!D22</f>
        <v>-369800</v>
      </c>
      <c r="E22" s="24">
        <f>[1]Schedules!E22</f>
        <v>369800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5">
      <c r="B23" s="20" t="str">
        <f>[1]Schedules!B23</f>
        <v xml:space="preserve">        Total PG&amp;E-GT Northwest </v>
      </c>
      <c r="C23" s="23"/>
      <c r="D23" s="28">
        <f>[1]Schedules!D23</f>
        <v>1813300</v>
      </c>
      <c r="E23" s="27"/>
      <c r="F23" s="24">
        <f>[1]Schedules!F23</f>
        <v>1813300</v>
      </c>
      <c r="G23" s="28"/>
      <c r="H23" s="24">
        <f>[1]Schedules!H23</f>
        <v>1748200</v>
      </c>
      <c r="I23" s="26">
        <f>[1]Schedules!I23</f>
        <v>65100</v>
      </c>
      <c r="J23" s="24">
        <f>[1]Schedules!J23</f>
        <v>1698400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5">
      <c r="B24" s="20" t="str">
        <f>[1]Schedules!B24</f>
        <v xml:space="preserve">  Transwestern **</v>
      </c>
      <c r="C24" s="23"/>
      <c r="D24" s="24">
        <f>[1]Schedules!D24</f>
        <v>275600</v>
      </c>
      <c r="E24" s="25">
        <f>[1]Schedules!E24</f>
        <v>771300</v>
      </c>
      <c r="F24" s="26">
        <f>[1]Schedules!F24</f>
        <v>1046900</v>
      </c>
      <c r="G24" s="26"/>
      <c r="H24" s="25">
        <f>[1]Schedules!H24</f>
        <v>1046200</v>
      </c>
      <c r="I24" s="26">
        <f>[1]Schedules!I24</f>
        <v>700</v>
      </c>
      <c r="J24" s="25">
        <f>[1]Schedules!J24</f>
        <v>1034500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5">
      <c r="B25" s="20" t="str">
        <f>[1]Schedules!B25</f>
        <v>Wild Goose-Net (Inj.)/Withdrawal</v>
      </c>
      <c r="C25" s="23"/>
      <c r="D25" s="24">
        <f>[1]Schedules!D25</f>
        <v>-12200</v>
      </c>
      <c r="E25" s="30"/>
      <c r="F25" s="26">
        <f>[1]Schedules!F25</f>
        <v>-12200</v>
      </c>
      <c r="G25" s="26"/>
      <c r="H25" s="25">
        <f>[1]Schedules!H25</f>
        <v>6100</v>
      </c>
      <c r="I25" s="26">
        <f>[1]Schedules!I25</f>
        <v>-18300</v>
      </c>
      <c r="J25" s="25">
        <f>[1]Schedules!J25</f>
        <v>-25400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5">
      <c r="B26" s="20" t="str">
        <f>[1]Schedules!B26</f>
        <v>Storage-Net (Injection)/Withdrawal</v>
      </c>
      <c r="C26" s="23"/>
      <c r="D26" s="25">
        <f>[1]Schedules!D26</f>
        <v>672200</v>
      </c>
      <c r="E26" s="31">
        <f>[1]Schedules!E26</f>
        <v>534000</v>
      </c>
      <c r="F26" s="26">
        <f>[1]Schedules!F26</f>
        <v>1206200</v>
      </c>
      <c r="G26" s="26"/>
      <c r="H26" s="25">
        <f>[1]Schedules!H26</f>
        <v>571900</v>
      </c>
      <c r="I26" s="26">
        <f>[1]Schedules!I26</f>
        <v>634300</v>
      </c>
      <c r="J26" s="25">
        <f>[1]Schedules!J26</f>
        <v>1547300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5">
      <c r="B27" s="14" t="str">
        <f>[1]Schedules!B27</f>
        <v xml:space="preserve">        Total</v>
      </c>
      <c r="C27" s="14"/>
      <c r="D27" s="32">
        <f>[1]Schedules!D27</f>
        <v>3283200</v>
      </c>
      <c r="E27" s="32">
        <f>[1]Schedules!E27</f>
        <v>4219900</v>
      </c>
      <c r="F27" s="32">
        <f>[1]Schedules!F27</f>
        <v>7503100</v>
      </c>
      <c r="G27" s="32"/>
      <c r="H27" s="32">
        <f>[1]Schedules!H27</f>
        <v>6867000</v>
      </c>
      <c r="I27" s="32">
        <f>[1]Schedules!I27</f>
        <v>636100</v>
      </c>
      <c r="J27" s="32">
        <f>[1]Schedules!J27</f>
        <v>7371800</v>
      </c>
      <c r="K27" s="6"/>
      <c r="O27" s="80" t="str">
        <f>[1]Demand!D27</f>
        <v xml:space="preserve">PG&amp;E System Status 1/22 = Low Inventory; 1/23 = Low Inventory; 1/24 = Within Limits; 1/25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5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5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Arkansas Nuclear 2 at 0% Hot standby - maintenance outage. Palo Verde 3 at 99%.  San Onofre 3 at 0% (Refueling outage - now defueled); all other selected plants at 100%.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5">
      <c r="B30" s="33"/>
      <c r="C30" s="11" t="str">
        <f>[1]Schedules!C30</f>
        <v>Available Capacities (Dth) as of  January 22,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5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5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5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5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3.8" x14ac:dyDescent="0.25">
      <c r="B35" s="6"/>
      <c r="C35" s="38" t="str">
        <f>[1]Schedules!C35</f>
        <v xml:space="preserve">  PG&amp;E</v>
      </c>
      <c r="D35" s="20"/>
      <c r="E35" s="20"/>
      <c r="F35" s="25">
        <f>[1]Schedules!F35</f>
        <v>1150000</v>
      </c>
      <c r="G35" s="39"/>
      <c r="H35" s="26">
        <f>[1]Schedules!H35</f>
        <v>669200</v>
      </c>
      <c r="I35" s="26">
        <f>[1]Schedules!I35</f>
        <v>480800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5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5">
      <c r="B37" s="6"/>
      <c r="C37" s="23" t="str">
        <f>[1]Schedules!C37</f>
        <v xml:space="preserve">    Topock</v>
      </c>
      <c r="D37" s="20"/>
      <c r="E37" s="23"/>
      <c r="F37" s="25">
        <f>[1]Schedules!F37</f>
        <v>545900</v>
      </c>
      <c r="G37" s="26"/>
      <c r="H37" s="26">
        <f>[1]Schedules!H37</f>
        <v>543300</v>
      </c>
      <c r="I37" s="26">
        <f>[1]Schedules!I37</f>
        <v>2600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5">
      <c r="B38" s="6"/>
      <c r="C38" s="23" t="str">
        <f>[1]Schedules!C38</f>
        <v xml:space="preserve">    Ehrenberg</v>
      </c>
      <c r="D38" s="20"/>
      <c r="E38" s="23"/>
      <c r="F38" s="25">
        <f>[1]Schedules!F38</f>
        <v>1277500</v>
      </c>
      <c r="G38" s="26"/>
      <c r="H38" s="26">
        <f>[1]Schedules!H38</f>
        <v>1219000</v>
      </c>
      <c r="I38" s="26">
        <f>[1]Schedules!I38</f>
        <v>58500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5">
      <c r="B39" s="6"/>
      <c r="C39" s="23" t="str">
        <f>[1]Schedules!C39</f>
        <v>PG&amp;E-GT NW/Malin</v>
      </c>
      <c r="D39" s="20"/>
      <c r="E39" s="20"/>
      <c r="F39" s="24">
        <f>[1]Schedules!F39</f>
        <v>2080000</v>
      </c>
      <c r="G39" s="28"/>
      <c r="H39" s="26">
        <f>[1]Schedules!H39</f>
        <v>1813300</v>
      </c>
      <c r="I39" s="26">
        <f>[1]Schedules!I39</f>
        <v>266700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3.8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3.8" x14ac:dyDescent="0.25">
      <c r="B41" s="6"/>
      <c r="C41" s="38" t="str">
        <f>[1]Schedules!C41</f>
        <v xml:space="preserve">  PG&amp;E</v>
      </c>
      <c r="D41" s="20"/>
      <c r="E41" s="23"/>
      <c r="F41" s="25">
        <f>[1]Schedules!F41</f>
        <v>406000</v>
      </c>
      <c r="G41" s="39" t="str">
        <f>[1]Schedules!G41</f>
        <v>*</v>
      </c>
      <c r="H41" s="26">
        <f>[1]Schedules!H41</f>
        <v>275600</v>
      </c>
      <c r="I41" s="26">
        <f>[1]Schedules!I41</f>
        <v>130400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5">
      <c r="B42" s="6"/>
      <c r="C42" s="38" t="str">
        <f>[1]Schedules!C42</f>
        <v xml:space="preserve">  SoCal</v>
      </c>
      <c r="D42" s="20"/>
      <c r="E42" s="23"/>
      <c r="F42" s="25">
        <f>[1]Schedules!F42</f>
        <v>782300</v>
      </c>
      <c r="G42" s="26"/>
      <c r="H42" s="26">
        <f>[1]Schedules!H42</f>
        <v>771300</v>
      </c>
      <c r="I42" s="26">
        <f>[1]Schedules!I42</f>
        <v>11000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5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3.8" x14ac:dyDescent="0.25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42700</v>
      </c>
      <c r="I44" s="26">
        <f>[1]Schedules!I44</f>
        <v>263300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5">
      <c r="B45" s="6"/>
      <c r="C45" s="38" t="str">
        <f>[1]Schedules!C45</f>
        <v xml:space="preserve">  SoCal</v>
      </c>
      <c r="D45" s="20"/>
      <c r="E45" s="20"/>
      <c r="F45" s="25">
        <f>[1]Schedules!F45</f>
        <v>486600</v>
      </c>
      <c r="G45" s="26"/>
      <c r="H45" s="26">
        <f>[1]Schedules!H45</f>
        <v>454400</v>
      </c>
      <c r="I45" s="26">
        <f>[1]Schedules!I45</f>
        <v>32200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5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5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192200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5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328100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5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5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660000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5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534000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5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7503100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5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5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987500</v>
      </c>
      <c r="I54" s="32">
        <f>[1]Schedules!I54</f>
        <v>173500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5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5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5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Havlíček Jan</cp:lastModifiedBy>
  <dcterms:created xsi:type="dcterms:W3CDTF">2000-08-15T16:31:23Z</dcterms:created>
  <dcterms:modified xsi:type="dcterms:W3CDTF">2023-09-10T15:06:12Z</dcterms:modified>
</cp:coreProperties>
</file>