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<sst xmlns="http://schemas.openxmlformats.org/spreadsheetml/2006/main" count="46" uniqueCount="34">
  <si>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</si>
  <si>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</si>
  <si>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</si>
  <si>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</si>
  <si>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</si>
  <si>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</si>
  <si>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</si>
  <si>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</si>
  <si>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 xml:space="preserve">Lower demand rates than in plan-($133k); </t>
  </si>
  <si>
    <t>West Commodity Revenues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</si>
  <si>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</si>
  <si>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</si>
  <si>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</si>
  <si>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</si>
  <si>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</si>
  <si>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</si>
  <si>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</si>
  <si>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</si>
  <si>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</si>
  <si>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$4.15!!!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</si>
  <si>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</si>
  <si>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</si>
  <si>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</si>
  <si>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</si>
  <si>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</si>
  <si>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</si>
  <si>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</si>
  <si>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</si>
  <si>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</si>
  <si>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</t>
  </si>
  <si>
    <t>Total</t>
  </si>
  <si>
    <t>Plan (through May)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</si>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</sst>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20" workbookViewId="0">
      <selection activeCell="G19" sqref="G19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36686.576009490738</v>
      </c>
    </row>
    <row r="4" spans="1:7" x14ac:dyDescent="0.25">
      <c r="A4" s="16"/>
    </row>
    <row r="5" spans="1:7" x14ac:dyDescent="0.25"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5">
      <c r="A9" s="1" t="s">
        <v>7</v>
      </c>
      <c r="C9" s="13">
        <v>9.5299999999999994</v>
      </c>
      <c r="D9" s="13">
        <f>9.41+0.001</f>
        <v>9.4109999999999996</v>
      </c>
      <c r="E9" s="13">
        <f>D9-C9</f>
        <v>-0.11899999999999977</v>
      </c>
      <c r="G9" s="18" t="s">
        <v>8</v>
      </c>
    </row>
    <row r="10" spans="1:7" ht="6" customHeight="1" x14ac:dyDescent="0.25">
      <c r="C10" s="6"/>
      <c r="D10" s="6"/>
      <c r="E10" s="13"/>
    </row>
    <row r="11" spans="1:7" x14ac:dyDescent="0.25">
      <c r="A11" s="1" t="s">
        <v>9</v>
      </c>
      <c r="C11" s="13">
        <v>0.72299999999999998</v>
      </c>
      <c r="D11" s="13">
        <v>0.71199999999999997</v>
      </c>
      <c r="E11" s="13">
        <f>D11-C11</f>
        <v>-1.100000000000001E-2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10</v>
      </c>
      <c r="C13" s="13">
        <v>1.089</v>
      </c>
      <c r="D13" s="13">
        <v>1.032</v>
      </c>
      <c r="E13" s="13">
        <f>D13-C13</f>
        <v>-5.699999999999994E-2</v>
      </c>
      <c r="G13" s="18" t="s">
        <v>11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12</v>
      </c>
      <c r="C15" s="13">
        <v>0.16600000000000001</v>
      </c>
      <c r="D15" s="13">
        <v>0.157</v>
      </c>
      <c r="E15" s="13">
        <f>D15-C15</f>
        <v>-9.000000000000008E-3</v>
      </c>
      <c r="G15" s="18"/>
    </row>
    <row r="16" spans="1:7" ht="6" customHeight="1" x14ac:dyDescent="0.25">
      <c r="C16" s="6"/>
      <c r="D16" s="6"/>
      <c r="E16" s="13"/>
    </row>
    <row r="17" spans="1:7" x14ac:dyDescent="0.25">
      <c r="A17" s="1" t="s">
        <v>13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14</v>
      </c>
      <c r="C19" s="13">
        <v>5.9400000000000001E-2</v>
      </c>
      <c r="D19" s="13">
        <v>0.189</v>
      </c>
      <c r="E19" s="13">
        <f>D19-C19</f>
        <v>0.12959999999999999</v>
      </c>
      <c r="G19" s="1" t="s">
        <v>15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16</v>
      </c>
      <c r="D23" s="9" t="s">
        <v>16</v>
      </c>
      <c r="E23" s="9" t="s">
        <v>16</v>
      </c>
    </row>
    <row r="24" spans="1:7" x14ac:dyDescent="0.25">
      <c r="A24" s="11" t="s">
        <v>17</v>
      </c>
      <c r="C24" s="13">
        <f>SUM(C9:C20)-0.003</f>
        <v>12.208400000000001</v>
      </c>
      <c r="D24" s="13">
        <f>SUM(D9:D21)</f>
        <v>12.128</v>
      </c>
      <c r="E24" s="14">
        <f>D24-C24</f>
        <v>-8.0400000000000915E-2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18</v>
      </c>
      <c r="C27" s="6"/>
      <c r="D27" s="6"/>
      <c r="E27" s="13">
        <v>0.62287999999999999</v>
      </c>
      <c r="G27" s="1" t="s">
        <v>19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20</v>
      </c>
      <c r="C31" s="6"/>
      <c r="D31" s="6"/>
      <c r="E31" s="13">
        <v>-0.19123000000000001</v>
      </c>
      <c r="G31" s="18"/>
    </row>
    <row r="32" spans="1:7" ht="6" customHeight="1" x14ac:dyDescent="0.25">
      <c r="C32" s="6"/>
      <c r="D32" s="6"/>
      <c r="E32" s="6"/>
    </row>
    <row r="33" spans="1:5" ht="6" customHeight="1" x14ac:dyDescent="0.25">
      <c r="C33" s="6"/>
      <c r="D33" s="6"/>
      <c r="E33" s="6"/>
    </row>
    <row r="34" spans="1:5" x14ac:dyDescent="0.25">
      <c r="A34" s="1" t="s">
        <v>21</v>
      </c>
      <c r="C34" s="6"/>
      <c r="D34" s="6"/>
      <c r="E34" s="13">
        <v>2.2499999999999999E-2</v>
      </c>
    </row>
    <row r="35" spans="1:5" x14ac:dyDescent="0.25">
      <c r="C35" s="6"/>
      <c r="D35" s="6"/>
      <c r="E35" s="15"/>
    </row>
    <row r="36" spans="1:5" x14ac:dyDescent="0.25">
      <c r="A36" s="1" t="s">
        <v>22</v>
      </c>
      <c r="C36" s="6"/>
      <c r="D36" s="6"/>
      <c r="E36" s="13"/>
    </row>
    <row r="37" spans="1:5" x14ac:dyDescent="0.25">
      <c r="C37" s="6"/>
      <c r="D37" s="6"/>
      <c r="E37" s="15"/>
    </row>
    <row r="38" spans="1:5" x14ac:dyDescent="0.25">
      <c r="C38" s="9"/>
      <c r="D38" s="9"/>
      <c r="E38" s="9" t="s">
        <v>16</v>
      </c>
    </row>
    <row r="39" spans="1:5" x14ac:dyDescent="0.25">
      <c r="A39" s="11" t="s">
        <v>23</v>
      </c>
      <c r="C39" s="6"/>
      <c r="D39" s="6"/>
      <c r="E39" s="14">
        <f>SUM(E27:E38)</f>
        <v>0.45415</v>
      </c>
    </row>
    <row r="40" spans="1:5" x14ac:dyDescent="0.25">
      <c r="C40" s="9"/>
      <c r="D40" s="9"/>
      <c r="E40" s="10" t="s">
        <v>16</v>
      </c>
    </row>
    <row r="41" spans="1:5" x14ac:dyDescent="0.25">
      <c r="A41" s="11" t="s">
        <v>24</v>
      </c>
      <c r="C41" s="6"/>
      <c r="D41" s="6"/>
      <c r="E41" s="14">
        <f>E24+E39</f>
        <v>0.37374999999999908</v>
      </c>
    </row>
    <row r="42" spans="1:5" x14ac:dyDescent="0.25">
      <c r="C42" s="6"/>
      <c r="D42" s="6"/>
      <c r="E42" s="10" t="s">
        <v>25</v>
      </c>
    </row>
    <row r="43" spans="1:5" x14ac:dyDescent="0.25">
      <c r="C43" s="7"/>
      <c r="D43" s="7"/>
      <c r="E43" s="7"/>
    </row>
    <row r="44" spans="1:5" x14ac:dyDescent="0.25">
      <c r="A44" s="1" t="s">
        <v>26</v>
      </c>
      <c r="C44" s="7"/>
      <c r="D44" s="7"/>
      <c r="E44" s="7"/>
    </row>
    <row r="45" spans="1:5" x14ac:dyDescent="0.25">
      <c r="C45" s="7"/>
      <c r="D45" s="7"/>
      <c r="E45" s="7"/>
    </row>
    <row r="46" spans="1:5" x14ac:dyDescent="0.25">
      <c r="A46" s="16"/>
      <c r="C46" s="8" t="s">
        <v>27</v>
      </c>
      <c r="D46" s="8" t="s">
        <v>27</v>
      </c>
      <c r="E46" s="8" t="s">
        <v>27</v>
      </c>
    </row>
    <row r="47" spans="1:5" x14ac:dyDescent="0.25">
      <c r="C47" s="4" t="s">
        <v>28</v>
      </c>
      <c r="D47" s="4" t="s">
        <v>29</v>
      </c>
      <c r="E47" s="4" t="s">
        <v>30</v>
      </c>
    </row>
    <row r="48" spans="1:5" x14ac:dyDescent="0.25">
      <c r="C48" s="7"/>
      <c r="D48" s="7"/>
      <c r="E48" s="7"/>
    </row>
    <row r="49" spans="1:5" x14ac:dyDescent="0.25">
      <c r="A49" s="1" t="s">
        <v>31</v>
      </c>
      <c r="C49" s="7">
        <f>12.1974+11.4399+12.0484+11.6305+12.6132+12.208</f>
        <v>72.1374</v>
      </c>
      <c r="D49" s="20">
        <f>1.674+1.496+1.672+1.587+1.7424+1.7814</f>
        <v>9.9527999999999981</v>
      </c>
      <c r="E49" s="7">
        <f>SUM(C49:D49)</f>
        <v>82.090199999999996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32</v>
      </c>
      <c r="C52" s="6">
        <f>12.3463+11.4383+11.951+11.549+12.438+D24</f>
        <v>71.8506</v>
      </c>
      <c r="D52" s="20">
        <f>2.077+1.5798+1.801+1.924+2.347+2.69</f>
        <v>12.418799999999999</v>
      </c>
      <c r="E52" s="7">
        <f>SUM(C52:D52)</f>
        <v>84.269400000000005</v>
      </c>
    </row>
    <row r="53" spans="1:5" x14ac:dyDescent="0.25">
      <c r="C53" s="9" t="s">
        <v>16</v>
      </c>
      <c r="D53" s="9" t="s">
        <v>16</v>
      </c>
      <c r="E53" s="9" t="s">
        <v>16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33</v>
      </c>
      <c r="C56" s="6">
        <f>C52-C49</f>
        <v>-0.2867999999999995</v>
      </c>
      <c r="D56" s="19">
        <f>D52-D49</f>
        <v>2.4660000000000011</v>
      </c>
      <c r="E56" s="7">
        <f>SUM(C56:D56)</f>
        <v>2.1792000000000016</v>
      </c>
    </row>
    <row r="57" spans="1:5" x14ac:dyDescent="0.25">
      <c r="C57" s="9" t="s">
        <v>16</v>
      </c>
      <c r="D57" s="9" t="s">
        <v>16</v>
      </c>
      <c r="E57" s="9" t="s">
        <v>16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2000-06-08T15:56:46Z</cp:lastPrinted>
  <dcterms:created xsi:type="dcterms:W3CDTF">1999-10-11T14:59:11Z</dcterms:created>
  <dcterms:modified xsi:type="dcterms:W3CDTF">2023-09-10T15:06:26Z</dcterms:modified>
</cp:coreProperties>
</file>