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336" windowWidth="9132" windowHeight="4248" activeTab="1"/>
  </bookViews>
  <sheets>
    <sheet name="Project Scope" sheetId="1" r:id="rId1"/>
    <sheet name="M&amp;E Costs" sheetId="2" r:id="rId2"/>
  </sheets>
  <definedNames>
    <definedName name="_xlnm.Print_Area" localSheetId="1">'M&amp;E Costs'!$A$7:$J$53</definedName>
    <definedName name="_xlnm.Print_Area" localSheetId="0">'Project Scope'!$A$7:$K$57</definedName>
    <definedName name="_xlnm.Print_Titles" localSheetId="1">'M&amp;E Costs'!$1:$6</definedName>
    <definedName name="_xlnm.Print_Titles" localSheetId="0">'Project Scope'!$1:$6</definedName>
  </definedNames>
  <calcPr calcId="0" fullCalcOnLoad="1"/>
</workbook>
</file>

<file path=xl/calcChain.xml><?xml version="1.0" encoding="utf-8"?>
<calcChain xmlns="http://schemas.openxmlformats.org/spreadsheetml/2006/main">
  <c r="A5" i="2" l="1"/>
  <c r="H21" i="2"/>
  <c r="I21" i="2"/>
  <c r="J21" i="2"/>
  <c r="H22" i="2"/>
  <c r="I22" i="2"/>
  <c r="J22" i="2"/>
  <c r="H23" i="2"/>
  <c r="I23" i="2"/>
  <c r="J23" i="2"/>
  <c r="H24" i="2"/>
  <c r="I24" i="2"/>
  <c r="J24" i="2"/>
  <c r="H25" i="2"/>
  <c r="I25" i="2"/>
  <c r="J25" i="2"/>
  <c r="H26" i="2"/>
  <c r="I26" i="2"/>
  <c r="J26" i="2"/>
  <c r="H27" i="2"/>
  <c r="I27" i="2"/>
  <c r="J27" i="2"/>
  <c r="H28" i="2"/>
  <c r="I28" i="2"/>
  <c r="J28" i="2"/>
  <c r="H29" i="2"/>
  <c r="I29" i="2"/>
  <c r="J29" i="2"/>
  <c r="H30" i="2"/>
  <c r="I30" i="2"/>
  <c r="J30" i="2"/>
  <c r="H31" i="2"/>
  <c r="I31" i="2"/>
  <c r="J31" i="2"/>
  <c r="H32" i="2"/>
  <c r="I32" i="2"/>
  <c r="J32" i="2"/>
  <c r="H33" i="2"/>
  <c r="I33" i="2"/>
  <c r="J33" i="2"/>
  <c r="H34" i="2"/>
  <c r="I34" i="2"/>
  <c r="J34" i="2"/>
  <c r="H35" i="2"/>
  <c r="I35" i="2"/>
  <c r="H48" i="2"/>
  <c r="I48" i="2"/>
  <c r="J48" i="2"/>
  <c r="H50" i="2"/>
  <c r="I50" i="2"/>
  <c r="J50" i="2"/>
  <c r="H53" i="2"/>
  <c r="I53" i="2"/>
  <c r="J53" i="2"/>
  <c r="A5" i="1"/>
</calcChain>
</file>

<file path=xl/sharedStrings.xml><?xml version="1.0" encoding="utf-8"?>
<sst xmlns="http://schemas.openxmlformats.org/spreadsheetml/2006/main" count="64" uniqueCount="49">
  <si>
    <t>ENRON COSTS REQUIRED TO COMPLETE PROJECT</t>
  </si>
  <si>
    <t>CUSTOMER COMPANY NAME:</t>
  </si>
  <si>
    <t>TRANSWESTERN PIPELINE CO</t>
  </si>
  <si>
    <t>PROJECT NAME:</t>
  </si>
  <si>
    <t>EOG PRONGHORN I/C</t>
  </si>
  <si>
    <t>ENRON TRACKING NUMBER:</t>
  </si>
  <si>
    <t>PROJECT MANAGER:</t>
  </si>
  <si>
    <t>LAURA J. KUNKEL</t>
  </si>
  <si>
    <t>REVISION NUMBER:</t>
  </si>
  <si>
    <t>ASSUMPTIONS</t>
  </si>
  <si>
    <t>This estimate assumes that EOG will do all the conduit &amp; wiring.  TW will be required to help with the terminations.</t>
  </si>
  <si>
    <t>This estimate further assumes that all the transmitters, tubing, piping and valving, along with the controls for the</t>
  </si>
  <si>
    <t xml:space="preserve">flow control and shut-in valve will be done by  EOG.  </t>
  </si>
  <si>
    <t>TW personnel will need to use their expertise to do the programming in the instrumentation to Enron protocol.</t>
  </si>
  <si>
    <t>TW personnel will need to use their inspectors to get the information for the as-built package.</t>
  </si>
  <si>
    <t>Enron personnel will need to draw the station up for As-Built purposes.</t>
  </si>
  <si>
    <t xml:space="preserve">Enron personnel in Houston will need to do the programming on the Bristol RTU.  </t>
  </si>
  <si>
    <t xml:space="preserve">This does not include costs to spec out the equipment which had previously been done for this project.  </t>
  </si>
  <si>
    <t>TRANSWESTERN PIPELINE CO.</t>
  </si>
  <si>
    <t>EOG PRONGHORN INTERCONNECT</t>
  </si>
  <si>
    <t>TRACKING  NUMBER:</t>
  </si>
  <si>
    <t>MATERIAL AND EQUIPMENT COSTS</t>
  </si>
  <si>
    <t>MOST</t>
  </si>
  <si>
    <t>BEST CASE</t>
  </si>
  <si>
    <t>WORST CASE</t>
  </si>
  <si>
    <t>PROBABLE</t>
  </si>
  <si>
    <t>DESCRIPTION</t>
  </si>
  <si>
    <t>COST</t>
  </si>
  <si>
    <t>Qty.</t>
  </si>
  <si>
    <t>Unit</t>
  </si>
  <si>
    <t>Unit cost</t>
  </si>
  <si>
    <t>ESTIMATE</t>
  </si>
  <si>
    <t xml:space="preserve">Field labor to calibrate chromatograph &amp; other inst. </t>
  </si>
  <si>
    <t>hours</t>
  </si>
  <si>
    <t>Programming time on the Bristol</t>
  </si>
  <si>
    <t xml:space="preserve">Installing Bristol program </t>
  </si>
  <si>
    <t>Inspect &amp; get red line info.</t>
  </si>
  <si>
    <t>days</t>
  </si>
  <si>
    <t>Set up communications - antennae &amp; SCADA set up</t>
  </si>
  <si>
    <t>Purchase antennae &amp; tower</t>
  </si>
  <si>
    <t>each</t>
  </si>
  <si>
    <t>Set antennae</t>
  </si>
  <si>
    <t>lot</t>
  </si>
  <si>
    <t>Drawings for As-Built - Mechanical</t>
  </si>
  <si>
    <t>Drawings for As-Built -Electrical</t>
  </si>
  <si>
    <t xml:space="preserve"> </t>
  </si>
  <si>
    <t>TAX (6.25% of materials)</t>
  </si>
  <si>
    <t>Overheads @ 20%</t>
  </si>
  <si>
    <t>MATERIALS AND EQUIPMENT COSTS SUB-TOTAL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</si>
</sst>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6" formatCode="&quot;$&quot;#,##0_);[Red]\(&quot;$&quot;#,##0\)"/>
    <numFmt numFmtId="42" formatCode="_(&quot;$&quot;* #,##0_);_(&quot;$&quot;* \(#,##0\);_(&quot;$&quot;* &quot;-&quot;_);_(@_)"/>
    <numFmt numFmtId="43" formatCode="_(* #,##0.00_);_(* \(#,##0.00\);_(* &quot;-&quot;??_);_(@_)"/>
    <numFmt numFmtId="167" formatCode="General_)"/>
  </numFmts>
  <fonts count="13" x14ac:knownFonts="1">
    <font>
      <sz val="12"/>
      <name val="Arial"/>
      <family val="2"/>
    </font>
    <font>
      <sz val="10"/>
      <name val="Arial"/>
    </font>
    <font>
      <b/>
      <sz val="14"/>
      <name val="Arial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</font>
    <font>
      <sz val="12"/>
      <name val="Arial"/>
      <family val="2"/>
    </font>
    <font>
      <b/>
      <sz val="16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sz val="10"/>
      <name val="Helv"/>
    </font>
    <font>
      <b/>
      <sz val="10"/>
      <name val="Helv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3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42" fontId="0" fillId="0" borderId="0"/>
    <xf numFmtId="43" fontId="1" fillId="0" borderId="0" applyFont="0" applyFill="0" applyBorder="0" applyAlignment="0" applyProtection="0"/>
    <xf numFmtId="167" fontId="11" fillId="0" borderId="0"/>
  </cellStyleXfs>
  <cellXfs count="115">
    <xf numFmtId="42" fontId="0" fillId="0" borderId="0" xfId="0"/>
    <xf numFmtId="42" fontId="0" fillId="0" borderId="0" xfId="0" applyBorder="1"/>
    <xf numFmtId="42" fontId="0" fillId="0" borderId="1" xfId="0" applyBorder="1"/>
    <xf numFmtId="42" fontId="0" fillId="0" borderId="2" xfId="0" quotePrefix="1" applyBorder="1" applyAlignment="1">
      <alignment horizontal="center"/>
    </xf>
    <xf numFmtId="42" fontId="0" fillId="0" borderId="2" xfId="0" applyBorder="1"/>
    <xf numFmtId="42" fontId="0" fillId="0" borderId="3" xfId="0" applyBorder="1"/>
    <xf numFmtId="42" fontId="0" fillId="0" borderId="4" xfId="0" applyBorder="1"/>
    <xf numFmtId="42" fontId="0" fillId="0" borderId="0" xfId="0" applyFill="1" applyBorder="1"/>
    <xf numFmtId="42" fontId="6" fillId="0" borderId="4" xfId="0" applyFont="1" applyBorder="1" applyAlignment="1">
      <alignment horizontal="centerContinuous"/>
    </xf>
    <xf numFmtId="42" fontId="3" fillId="0" borderId="0" xfId="0" applyFont="1" applyFill="1" applyBorder="1"/>
    <xf numFmtId="42" fontId="3" fillId="0" borderId="0" xfId="0" quotePrefix="1" applyFont="1" applyFill="1" applyBorder="1" applyAlignment="1">
      <alignment horizontal="right"/>
    </xf>
    <xf numFmtId="42" fontId="7" fillId="0" borderId="0" xfId="0" applyFont="1" applyBorder="1"/>
    <xf numFmtId="42" fontId="0" fillId="0" borderId="5" xfId="0" applyBorder="1"/>
    <xf numFmtId="42" fontId="3" fillId="0" borderId="6" xfId="0" applyFont="1" applyFill="1" applyBorder="1"/>
    <xf numFmtId="42" fontId="0" fillId="0" borderId="7" xfId="0" applyBorder="1"/>
    <xf numFmtId="42" fontId="0" fillId="0" borderId="8" xfId="0" applyBorder="1"/>
    <xf numFmtId="42" fontId="0" fillId="0" borderId="9" xfId="0" applyBorder="1"/>
    <xf numFmtId="42" fontId="0" fillId="0" borderId="10" xfId="0" applyBorder="1"/>
    <xf numFmtId="42" fontId="8" fillId="0" borderId="11" xfId="0" applyFont="1" applyBorder="1" applyAlignment="1">
      <alignment horizontal="centerContinuous"/>
    </xf>
    <xf numFmtId="42" fontId="2" fillId="0" borderId="5" xfId="0" applyFont="1" applyBorder="1" applyAlignment="1">
      <alignment horizontal="centerContinuous"/>
    </xf>
    <xf numFmtId="42" fontId="2" fillId="0" borderId="8" xfId="0" applyFont="1" applyBorder="1" applyAlignment="1">
      <alignment horizontal="centerContinuous"/>
    </xf>
    <xf numFmtId="14" fontId="4" fillId="0" borderId="6" xfId="0" applyNumberFormat="1" applyFont="1" applyBorder="1" applyAlignment="1">
      <alignment horizontal="centerContinuous"/>
    </xf>
    <xf numFmtId="42" fontId="4" fillId="0" borderId="0" xfId="0" applyFont="1" applyBorder="1" applyAlignment="1">
      <alignment horizontal="centerContinuous"/>
    </xf>
    <xf numFmtId="42" fontId="4" fillId="0" borderId="9" xfId="0" applyFont="1" applyBorder="1" applyAlignment="1">
      <alignment horizontal="centerContinuous"/>
    </xf>
    <xf numFmtId="42" fontId="9" fillId="0" borderId="6" xfId="0" quotePrefix="1" applyFont="1" applyBorder="1" applyAlignment="1" applyProtection="1">
      <alignment horizontal="centerContinuous"/>
      <protection locked="0"/>
    </xf>
    <xf numFmtId="42" fontId="2" fillId="0" borderId="0" xfId="0" applyFont="1" applyBorder="1" applyAlignment="1">
      <alignment horizontal="centerContinuous"/>
    </xf>
    <xf numFmtId="42" fontId="2" fillId="0" borderId="9" xfId="0" applyFont="1" applyBorder="1" applyAlignment="1">
      <alignment horizontal="centerContinuous"/>
    </xf>
    <xf numFmtId="14" fontId="9" fillId="0" borderId="6" xfId="0" applyNumberFormat="1" applyFont="1" applyBorder="1" applyAlignment="1">
      <alignment horizontal="centerContinuous"/>
    </xf>
    <xf numFmtId="42" fontId="5" fillId="0" borderId="12" xfId="0" applyFont="1" applyBorder="1"/>
    <xf numFmtId="42" fontId="5" fillId="0" borderId="7" xfId="0" applyFont="1" applyBorder="1"/>
    <xf numFmtId="42" fontId="5" fillId="0" borderId="10" xfId="0" applyFont="1" applyBorder="1"/>
    <xf numFmtId="42" fontId="0" fillId="0" borderId="11" xfId="0" applyBorder="1"/>
    <xf numFmtId="42" fontId="8" fillId="0" borderId="6" xfId="0" applyFont="1" applyBorder="1" applyAlignment="1">
      <alignment horizontal="centerContinuous"/>
    </xf>
    <xf numFmtId="42" fontId="0" fillId="0" borderId="12" xfId="0" applyBorder="1"/>
    <xf numFmtId="42" fontId="10" fillId="0" borderId="0" xfId="0" applyFont="1" applyBorder="1"/>
    <xf numFmtId="42" fontId="2" fillId="0" borderId="6" xfId="0" applyFont="1" applyBorder="1" applyAlignment="1">
      <alignment horizontal="centerContinuous"/>
    </xf>
    <xf numFmtId="42" fontId="10" fillId="0" borderId="0" xfId="0" quotePrefix="1" applyFont="1" applyBorder="1" applyAlignment="1">
      <alignment horizontal="right"/>
    </xf>
    <xf numFmtId="42" fontId="10" fillId="0" borderId="0" xfId="0" quotePrefix="1" applyFont="1" applyBorder="1" applyAlignment="1">
      <alignment horizontal="left"/>
    </xf>
    <xf numFmtId="42" fontId="10" fillId="0" borderId="0" xfId="0" applyFont="1"/>
    <xf numFmtId="42" fontId="10" fillId="0" borderId="0" xfId="0" applyFont="1" applyBorder="1" applyAlignment="1">
      <alignment horizontal="left"/>
    </xf>
    <xf numFmtId="42" fontId="0" fillId="0" borderId="0" xfId="0" applyBorder="1" applyAlignment="1">
      <alignment horizontal="centerContinuous"/>
    </xf>
    <xf numFmtId="42" fontId="5" fillId="0" borderId="5" xfId="0" applyFont="1" applyBorder="1"/>
    <xf numFmtId="42" fontId="5" fillId="0" borderId="6" xfId="0" applyFont="1" applyBorder="1"/>
    <xf numFmtId="42" fontId="5" fillId="0" borderId="0" xfId="0" applyFont="1" applyBorder="1"/>
    <xf numFmtId="42" fontId="5" fillId="0" borderId="9" xfId="0" applyFont="1" applyBorder="1"/>
    <xf numFmtId="42" fontId="4" fillId="0" borderId="6" xfId="0" applyFont="1" applyFill="1" applyBorder="1"/>
    <xf numFmtId="42" fontId="4" fillId="0" borderId="0" xfId="0" quotePrefix="1" applyFont="1" applyFill="1" applyBorder="1" applyAlignment="1">
      <alignment horizontal="right"/>
    </xf>
    <xf numFmtId="42" fontId="4" fillId="0" borderId="0" xfId="0" quotePrefix="1" applyFont="1" applyFill="1" applyBorder="1" applyAlignment="1">
      <alignment horizontal="left"/>
    </xf>
    <xf numFmtId="42" fontId="5" fillId="0" borderId="0" xfId="0" applyFont="1" applyFill="1" applyBorder="1"/>
    <xf numFmtId="42" fontId="0" fillId="0" borderId="13" xfId="0" applyBorder="1"/>
    <xf numFmtId="42" fontId="0" fillId="0" borderId="14" xfId="0" applyBorder="1"/>
    <xf numFmtId="42" fontId="0" fillId="0" borderId="15" xfId="0" applyBorder="1"/>
    <xf numFmtId="42" fontId="0" fillId="0" borderId="16" xfId="0" applyBorder="1"/>
    <xf numFmtId="42" fontId="0" fillId="0" borderId="17" xfId="0" applyBorder="1"/>
    <xf numFmtId="42" fontId="10" fillId="0" borderId="16" xfId="0" applyFont="1" applyBorder="1"/>
    <xf numFmtId="42" fontId="10" fillId="0" borderId="17" xfId="0" applyFont="1" applyBorder="1"/>
    <xf numFmtId="42" fontId="10" fillId="0" borderId="18" xfId="0" applyFont="1" applyBorder="1"/>
    <xf numFmtId="42" fontId="10" fillId="0" borderId="19" xfId="0" applyFont="1" applyBorder="1"/>
    <xf numFmtId="42" fontId="10" fillId="0" borderId="20" xfId="0" applyFont="1" applyBorder="1"/>
    <xf numFmtId="42" fontId="0" fillId="0" borderId="21" xfId="0" applyBorder="1"/>
    <xf numFmtId="42" fontId="0" fillId="0" borderId="22" xfId="0" applyBorder="1"/>
    <xf numFmtId="42" fontId="0" fillId="0" borderId="23" xfId="0" quotePrefix="1" applyBorder="1" applyAlignment="1">
      <alignment horizontal="center"/>
    </xf>
    <xf numFmtId="42" fontId="0" fillId="0" borderId="24" xfId="0" quotePrefix="1" applyBorder="1" applyAlignment="1">
      <alignment horizontal="center"/>
    </xf>
    <xf numFmtId="42" fontId="0" fillId="0" borderId="25" xfId="0" applyBorder="1"/>
    <xf numFmtId="42" fontId="0" fillId="0" borderId="26" xfId="0" quotePrefix="1" applyBorder="1" applyAlignment="1">
      <alignment horizontal="left"/>
    </xf>
    <xf numFmtId="42" fontId="0" fillId="0" borderId="26" xfId="0" applyBorder="1"/>
    <xf numFmtId="42" fontId="0" fillId="0" borderId="26" xfId="0" applyBorder="1" applyAlignment="1">
      <alignment horizontal="left"/>
    </xf>
    <xf numFmtId="42" fontId="0" fillId="2" borderId="27" xfId="0" applyFill="1" applyBorder="1"/>
    <xf numFmtId="42" fontId="0" fillId="2" borderId="28" xfId="0" applyFill="1" applyBorder="1"/>
    <xf numFmtId="42" fontId="0" fillId="2" borderId="29" xfId="0" applyFill="1" applyBorder="1"/>
    <xf numFmtId="42" fontId="0" fillId="2" borderId="30" xfId="0" applyFill="1" applyBorder="1"/>
    <xf numFmtId="42" fontId="4" fillId="0" borderId="11" xfId="0" applyFont="1" applyFill="1" applyBorder="1"/>
    <xf numFmtId="42" fontId="4" fillId="0" borderId="5" xfId="0" quotePrefix="1" applyFont="1" applyFill="1" applyBorder="1" applyAlignment="1">
      <alignment horizontal="right"/>
    </xf>
    <xf numFmtId="42" fontId="4" fillId="0" borderId="5" xfId="0" quotePrefix="1" applyFont="1" applyFill="1" applyBorder="1" applyAlignment="1">
      <alignment horizontal="left"/>
    </xf>
    <xf numFmtId="42" fontId="5" fillId="0" borderId="5" xfId="0" applyFont="1" applyFill="1" applyBorder="1"/>
    <xf numFmtId="42" fontId="5" fillId="0" borderId="8" xfId="0" applyFont="1" applyBorder="1"/>
    <xf numFmtId="42" fontId="4" fillId="0" borderId="12" xfId="0" applyFont="1" applyFill="1" applyBorder="1"/>
    <xf numFmtId="42" fontId="4" fillId="0" borderId="7" xfId="0" quotePrefix="1" applyFont="1" applyFill="1" applyBorder="1" applyAlignment="1">
      <alignment horizontal="right"/>
    </xf>
    <xf numFmtId="42" fontId="4" fillId="0" borderId="7" xfId="0" quotePrefix="1" applyFont="1" applyFill="1" applyBorder="1" applyAlignment="1">
      <alignment horizontal="left"/>
    </xf>
    <xf numFmtId="42" fontId="5" fillId="0" borderId="7" xfId="0" applyFont="1" applyFill="1" applyBorder="1"/>
    <xf numFmtId="42" fontId="9" fillId="0" borderId="6" xfId="0" applyFont="1" applyFill="1" applyBorder="1" applyAlignment="1">
      <alignment horizontal="centerContinuous"/>
    </xf>
    <xf numFmtId="42" fontId="10" fillId="0" borderId="0" xfId="0" applyFont="1" applyBorder="1" applyAlignment="1">
      <alignment horizontal="centerContinuous"/>
    </xf>
    <xf numFmtId="42" fontId="9" fillId="0" borderId="0" xfId="0" quotePrefix="1" applyFont="1" applyFill="1" applyBorder="1" applyAlignment="1">
      <alignment horizontal="centerContinuous"/>
    </xf>
    <xf numFmtId="42" fontId="10" fillId="0" borderId="0" xfId="0" applyFont="1" applyFill="1" applyBorder="1" applyAlignment="1">
      <alignment horizontal="centerContinuous"/>
    </xf>
    <xf numFmtId="42" fontId="10" fillId="0" borderId="9" xfId="0" applyFont="1" applyBorder="1" applyAlignment="1">
      <alignment horizontal="centerContinuous"/>
    </xf>
    <xf numFmtId="42" fontId="6" fillId="2" borderId="31" xfId="0" quotePrefix="1" applyFont="1" applyFill="1" applyBorder="1" applyAlignment="1">
      <alignment horizontal="right"/>
    </xf>
    <xf numFmtId="42" fontId="0" fillId="0" borderId="18" xfId="0" applyBorder="1"/>
    <xf numFmtId="42" fontId="0" fillId="0" borderId="19" xfId="0" applyBorder="1"/>
    <xf numFmtId="42" fontId="0" fillId="0" borderId="29" xfId="0" applyBorder="1" applyAlignment="1">
      <alignment horizontal="center"/>
    </xf>
    <xf numFmtId="42" fontId="0" fillId="0" borderId="29" xfId="0" quotePrefix="1" applyBorder="1" applyAlignment="1">
      <alignment horizontal="center"/>
    </xf>
    <xf numFmtId="42" fontId="0" fillId="0" borderId="30" xfId="0" quotePrefix="1" applyBorder="1" applyAlignment="1">
      <alignment horizontal="center"/>
    </xf>
    <xf numFmtId="42" fontId="0" fillId="0" borderId="32" xfId="0" applyBorder="1"/>
    <xf numFmtId="42" fontId="0" fillId="0" borderId="33" xfId="0" applyBorder="1"/>
    <xf numFmtId="42" fontId="0" fillId="0" borderId="34" xfId="0" quotePrefix="1" applyBorder="1" applyAlignment="1">
      <alignment horizontal="center"/>
    </xf>
    <xf numFmtId="42" fontId="0" fillId="0" borderId="16" xfId="0" applyBorder="1" applyAlignment="1">
      <alignment horizontal="centerContinuous"/>
    </xf>
    <xf numFmtId="49" fontId="12" fillId="0" borderId="0" xfId="2" applyNumberFormat="1" applyFont="1" applyBorder="1" applyAlignment="1" applyProtection="1">
      <alignment horizontal="left"/>
    </xf>
    <xf numFmtId="42" fontId="3" fillId="0" borderId="0" xfId="0" applyFont="1" applyFill="1" applyBorder="1" applyAlignment="1">
      <alignment horizontal="right"/>
    </xf>
    <xf numFmtId="1" fontId="3" fillId="0" borderId="0" xfId="1" applyNumberFormat="1" applyFont="1" applyFill="1" applyBorder="1" applyAlignment="1">
      <alignment horizontal="left"/>
    </xf>
    <xf numFmtId="42" fontId="0" fillId="0" borderId="14" xfId="0" applyBorder="1" applyAlignment="1">
      <alignment horizontal="left"/>
    </xf>
    <xf numFmtId="42" fontId="0" fillId="0" borderId="0" xfId="0" applyBorder="1" applyAlignment="1">
      <alignment horizontal="left"/>
    </xf>
    <xf numFmtId="1" fontId="10" fillId="0" borderId="0" xfId="0" applyNumberFormat="1" applyFont="1" applyBorder="1"/>
    <xf numFmtId="1" fontId="10" fillId="0" borderId="0" xfId="0" applyNumberFormat="1" applyFont="1" applyBorder="1" applyAlignment="1">
      <alignment horizontal="left"/>
    </xf>
    <xf numFmtId="1" fontId="10" fillId="0" borderId="0" xfId="0" quotePrefix="1" applyNumberFormat="1" applyFont="1" applyBorder="1" applyAlignment="1">
      <alignment horizontal="right"/>
    </xf>
    <xf numFmtId="1" fontId="10" fillId="0" borderId="0" xfId="0" quotePrefix="1" applyNumberFormat="1" applyFont="1" applyBorder="1" applyAlignment="1">
      <alignment horizontal="left"/>
    </xf>
    <xf numFmtId="1" fontId="10" fillId="0" borderId="0" xfId="0" applyNumberFormat="1" applyFont="1" applyBorder="1" applyAlignment="1">
      <alignment horizontal="right"/>
    </xf>
    <xf numFmtId="42" fontId="2" fillId="0" borderId="0" xfId="0" applyFont="1" applyAlignment="1">
      <alignment horizontal="left"/>
    </xf>
    <xf numFmtId="42" fontId="2" fillId="0" borderId="0" xfId="0" quotePrefix="1" applyFont="1" applyBorder="1" applyAlignment="1">
      <alignment horizontal="left"/>
    </xf>
    <xf numFmtId="1" fontId="3" fillId="0" borderId="0" xfId="0" applyNumberFormat="1" applyFont="1" applyBorder="1" applyAlignment="1">
      <alignment horizontal="left"/>
    </xf>
    <xf numFmtId="1" fontId="6" fillId="0" borderId="35" xfId="0" applyNumberFormat="1" applyFont="1" applyBorder="1" applyAlignment="1">
      <alignment horizontal="centerContinuous"/>
    </xf>
    <xf numFmtId="1" fontId="0" fillId="0" borderId="35" xfId="0" applyNumberFormat="1" applyBorder="1"/>
    <xf numFmtId="42" fontId="0" fillId="0" borderId="4" xfId="0" applyBorder="1" applyAlignment="1">
      <alignment horizontal="left"/>
    </xf>
    <xf numFmtId="6" fontId="0" fillId="0" borderId="3" xfId="0" applyNumberFormat="1" applyBorder="1"/>
    <xf numFmtId="49" fontId="0" fillId="0" borderId="0" xfId="0" applyNumberFormat="1"/>
    <xf numFmtId="42" fontId="7" fillId="0" borderId="26" xfId="0" applyFont="1" applyBorder="1" applyAlignment="1">
      <alignment horizontal="left"/>
    </xf>
    <xf numFmtId="49" fontId="3" fillId="0" borderId="0" xfId="0" applyNumberFormat="1" applyFont="1"/>
  </cellXfs>
  <cellStyles count="3">
    <cellStyle name="Comma" xfId="1" builtinId="3"/>
    <cellStyle name="Normal" xfId="0" builtinId="0"/>
    <cellStyle name="Normal_NNG Linam BiDir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8"/>
  <sheetViews>
    <sheetView topLeftCell="A2" zoomScale="70" workbookViewId="0">
      <selection activeCell="B29" sqref="B29"/>
    </sheetView>
  </sheetViews>
  <sheetFormatPr defaultRowHeight="15" x14ac:dyDescent="0.25"/>
  <cols>
    <col min="1" max="1" width="3.81640625" customWidth="1"/>
    <col min="2" max="2" width="11.81640625" customWidth="1"/>
    <col min="3" max="3" width="4.81640625" customWidth="1"/>
    <col min="4" max="4" width="7.81640625" customWidth="1"/>
    <col min="5" max="5" width="24.81640625" customWidth="1"/>
    <col min="6" max="8" width="8.81640625" customWidth="1"/>
    <col min="9" max="11" width="14.81640625" customWidth="1"/>
  </cols>
  <sheetData>
    <row r="1" spans="1:11" ht="21.6" thickTop="1" x14ac:dyDescent="0.4">
      <c r="A1" s="18"/>
      <c r="B1" s="19"/>
      <c r="C1" s="19"/>
      <c r="D1" s="19"/>
      <c r="E1" s="19"/>
      <c r="F1" s="19"/>
      <c r="G1" s="19"/>
      <c r="H1" s="19"/>
      <c r="I1" s="19"/>
      <c r="J1" s="19"/>
      <c r="K1" s="20"/>
    </row>
    <row r="2" spans="1:11" ht="21" x14ac:dyDescent="0.4">
      <c r="A2" s="32"/>
      <c r="B2" s="25"/>
      <c r="C2" s="25"/>
      <c r="D2" s="25"/>
      <c r="E2" s="25"/>
      <c r="F2" s="25"/>
      <c r="G2" s="25"/>
      <c r="H2" s="25"/>
      <c r="I2" s="25"/>
      <c r="J2" s="25"/>
      <c r="K2" s="26"/>
    </row>
    <row r="3" spans="1:11" x14ac:dyDescent="0.25">
      <c r="A3" s="21"/>
      <c r="B3" s="22"/>
      <c r="C3" s="22"/>
      <c r="D3" s="22"/>
      <c r="E3" s="22"/>
      <c r="F3" s="22"/>
      <c r="G3" s="22"/>
      <c r="H3" s="22"/>
      <c r="I3" s="22"/>
      <c r="J3" s="22"/>
      <c r="K3" s="23"/>
    </row>
    <row r="4" spans="1:11" ht="17.399999999999999" x14ac:dyDescent="0.3">
      <c r="A4" s="24" t="s">
        <v>0</v>
      </c>
      <c r="B4" s="25"/>
      <c r="C4" s="25"/>
      <c r="D4" s="25"/>
      <c r="E4" s="25"/>
      <c r="F4" s="25"/>
      <c r="G4" s="25"/>
      <c r="H4" s="25"/>
      <c r="I4" s="25"/>
      <c r="J4" s="25"/>
      <c r="K4" s="26"/>
    </row>
    <row r="5" spans="1:11" ht="17.399999999999999" x14ac:dyDescent="0.3">
      <c r="A5" s="27">
        <f ca="1">TODAY()</f>
        <v>37119</v>
      </c>
      <c r="B5" s="22"/>
      <c r="C5" s="22"/>
      <c r="D5" s="22"/>
      <c r="E5" s="22"/>
      <c r="F5" s="22"/>
      <c r="G5" s="22"/>
      <c r="H5" s="22"/>
      <c r="I5" s="22"/>
      <c r="J5" s="22"/>
      <c r="K5" s="23"/>
    </row>
    <row r="6" spans="1:11" ht="15.6" thickBot="1" x14ac:dyDescent="0.3">
      <c r="A6" s="28"/>
      <c r="B6" s="29"/>
      <c r="C6" s="29"/>
      <c r="D6" s="29"/>
      <c r="E6" s="29"/>
      <c r="F6" s="29"/>
      <c r="G6" s="29"/>
      <c r="H6" s="29"/>
      <c r="I6" s="29"/>
      <c r="J6" s="29"/>
      <c r="K6" s="30"/>
    </row>
    <row r="7" spans="1:11" ht="15.6" thickTop="1" x14ac:dyDescent="0.25">
      <c r="A7" s="42"/>
      <c r="B7" s="43"/>
      <c r="C7" s="43"/>
      <c r="D7" s="43"/>
      <c r="E7" s="43"/>
      <c r="F7" s="43"/>
      <c r="G7" s="43"/>
      <c r="H7" s="43"/>
      <c r="I7" s="43"/>
      <c r="J7" s="43"/>
      <c r="K7" s="44"/>
    </row>
    <row r="8" spans="1:11" ht="18" customHeight="1" x14ac:dyDescent="0.3">
      <c r="A8" s="9"/>
      <c r="B8" s="11"/>
      <c r="C8" s="1"/>
      <c r="D8" s="10" t="s">
        <v>1</v>
      </c>
      <c r="E8" s="114" t="s">
        <v>2</v>
      </c>
      <c r="F8" s="7"/>
      <c r="G8" s="7"/>
      <c r="H8" s="1"/>
      <c r="I8" s="1"/>
      <c r="J8" s="1"/>
      <c r="K8" s="16"/>
    </row>
    <row r="9" spans="1:11" ht="18" customHeight="1" x14ac:dyDescent="0.3">
      <c r="A9" s="9"/>
      <c r="B9" s="11"/>
      <c r="C9" s="1"/>
      <c r="D9" s="10" t="s">
        <v>3</v>
      </c>
      <c r="E9" s="95" t="s">
        <v>4</v>
      </c>
      <c r="F9" s="7"/>
      <c r="G9" s="7"/>
      <c r="H9" s="1"/>
      <c r="I9" s="1"/>
      <c r="J9" s="1"/>
      <c r="K9" s="16"/>
    </row>
    <row r="10" spans="1:11" ht="18" customHeight="1" x14ac:dyDescent="0.3">
      <c r="A10" s="9"/>
      <c r="B10" s="11"/>
      <c r="C10" s="1"/>
      <c r="D10" s="96" t="s">
        <v>5</v>
      </c>
      <c r="E10" s="97"/>
      <c r="F10" s="7"/>
      <c r="G10" s="7"/>
      <c r="H10" s="1"/>
      <c r="I10" s="1"/>
      <c r="J10" s="1"/>
      <c r="K10" s="16"/>
    </row>
    <row r="11" spans="1:11" ht="18" customHeight="1" x14ac:dyDescent="0.3">
      <c r="A11" s="9"/>
      <c r="B11" s="11"/>
      <c r="C11" s="1"/>
      <c r="D11" s="10" t="s">
        <v>6</v>
      </c>
      <c r="E11" s="107" t="s">
        <v>7</v>
      </c>
      <c r="F11" s="7"/>
      <c r="G11" s="7"/>
      <c r="H11" s="1"/>
      <c r="I11" s="1"/>
      <c r="J11" s="1"/>
      <c r="K11" s="16"/>
    </row>
    <row r="12" spans="1:11" ht="18" customHeight="1" x14ac:dyDescent="0.3">
      <c r="A12" s="9"/>
      <c r="B12" s="11"/>
      <c r="C12" s="1"/>
      <c r="D12" s="10" t="s">
        <v>8</v>
      </c>
      <c r="E12" s="107"/>
      <c r="F12" s="7"/>
      <c r="G12" s="7"/>
      <c r="H12" s="1"/>
      <c r="I12" s="1"/>
      <c r="J12" s="1"/>
      <c r="K12" s="16"/>
    </row>
    <row r="13" spans="1:11" ht="15.6" thickBot="1" x14ac:dyDescent="0.3">
      <c r="A13" s="45"/>
      <c r="B13" s="43"/>
      <c r="C13" s="46"/>
      <c r="D13" s="46"/>
      <c r="E13" s="47"/>
      <c r="F13" s="48"/>
      <c r="G13" s="48"/>
      <c r="H13" s="43"/>
      <c r="I13" s="43"/>
      <c r="J13" s="43"/>
      <c r="K13" s="44"/>
    </row>
    <row r="14" spans="1:11" ht="15.6" thickTop="1" x14ac:dyDescent="0.25">
      <c r="A14" s="31"/>
      <c r="B14" s="12"/>
      <c r="C14" s="12"/>
      <c r="D14" s="12"/>
      <c r="E14" s="12"/>
      <c r="F14" s="12"/>
      <c r="G14" s="12"/>
      <c r="H14" s="12"/>
      <c r="I14" s="12"/>
      <c r="J14" s="12"/>
      <c r="K14" s="15"/>
    </row>
    <row r="15" spans="1:11" ht="17.399999999999999" x14ac:dyDescent="0.3">
      <c r="A15" s="35" t="s">
        <v>9</v>
      </c>
      <c r="B15" s="25"/>
      <c r="C15" s="25"/>
      <c r="D15" s="25"/>
      <c r="E15" s="25"/>
      <c r="F15" s="25"/>
      <c r="G15" s="25"/>
      <c r="H15" s="25"/>
      <c r="I15" s="25"/>
      <c r="J15" s="25"/>
      <c r="K15" s="26"/>
    </row>
    <row r="16" spans="1:11" ht="15.6" thickBot="1" x14ac:dyDescent="0.3">
      <c r="A16" s="33"/>
      <c r="B16" s="14"/>
      <c r="C16" s="14"/>
      <c r="D16" s="14"/>
      <c r="E16" s="14"/>
      <c r="F16" s="14"/>
      <c r="G16" s="14"/>
      <c r="H16" s="14"/>
      <c r="I16" s="14"/>
      <c r="J16" s="14"/>
      <c r="K16" s="17"/>
    </row>
    <row r="17" spans="1:11" ht="15.6" thickTop="1" x14ac:dyDescent="0.25">
      <c r="A17" s="49"/>
      <c r="B17" s="98"/>
      <c r="C17" s="50"/>
      <c r="D17" s="50"/>
      <c r="E17" s="50"/>
      <c r="F17" s="50"/>
      <c r="G17" s="50"/>
      <c r="H17" s="50"/>
      <c r="I17" s="50"/>
      <c r="J17" s="50"/>
      <c r="K17" s="51"/>
    </row>
    <row r="18" spans="1:11" x14ac:dyDescent="0.25">
      <c r="A18" s="52"/>
      <c r="B18" s="99"/>
      <c r="C18" s="1"/>
      <c r="D18" s="1"/>
      <c r="E18" s="1"/>
      <c r="F18" s="1"/>
      <c r="G18" s="1"/>
      <c r="H18" s="1"/>
      <c r="I18" s="1"/>
      <c r="J18" s="1"/>
      <c r="K18" s="53"/>
    </row>
    <row r="19" spans="1:11" ht="17.399999999999999" x14ac:dyDescent="0.3">
      <c r="A19" s="52"/>
      <c r="B19" s="39" t="s">
        <v>10</v>
      </c>
      <c r="C19" s="1"/>
      <c r="D19" s="1"/>
      <c r="E19" s="1"/>
      <c r="F19" s="1"/>
      <c r="G19" s="1"/>
      <c r="H19" s="1"/>
      <c r="I19" s="1"/>
      <c r="J19" s="1"/>
      <c r="K19" s="53"/>
    </row>
    <row r="20" spans="1:11" s="38" customFormat="1" ht="18" customHeight="1" x14ac:dyDescent="0.3">
      <c r="A20" s="54"/>
      <c r="B20" s="34" t="s">
        <v>11</v>
      </c>
      <c r="C20" s="37"/>
      <c r="D20" s="37"/>
      <c r="E20" s="34"/>
      <c r="F20" s="34"/>
      <c r="G20" s="34"/>
      <c r="H20" s="34"/>
      <c r="I20" s="34"/>
      <c r="J20" s="34"/>
      <c r="K20" s="55"/>
    </row>
    <row r="21" spans="1:11" s="38" customFormat="1" ht="18" customHeight="1" x14ac:dyDescent="0.3">
      <c r="A21" s="54"/>
      <c r="B21" s="39" t="s">
        <v>12</v>
      </c>
      <c r="C21" s="37"/>
      <c r="D21" s="37"/>
      <c r="E21" s="34"/>
      <c r="F21" s="34"/>
      <c r="G21" s="34"/>
      <c r="H21" s="34"/>
      <c r="I21" s="34"/>
      <c r="J21" s="34"/>
      <c r="K21" s="55"/>
    </row>
    <row r="22" spans="1:11" s="38" customFormat="1" ht="18" customHeight="1" x14ac:dyDescent="0.3">
      <c r="A22" s="54"/>
      <c r="B22" s="39"/>
      <c r="C22" s="37"/>
      <c r="D22" s="37"/>
      <c r="E22" s="34"/>
      <c r="F22" s="34"/>
      <c r="G22" s="34"/>
      <c r="H22" s="34"/>
      <c r="I22" s="34"/>
      <c r="J22" s="34"/>
      <c r="K22" s="55"/>
    </row>
    <row r="23" spans="1:11" s="38" customFormat="1" ht="18" customHeight="1" x14ac:dyDescent="0.3">
      <c r="A23" s="54"/>
      <c r="B23" s="39" t="s">
        <v>13</v>
      </c>
      <c r="C23" s="39"/>
      <c r="D23" s="39"/>
      <c r="E23" s="34"/>
      <c r="F23" s="34"/>
      <c r="G23" s="34"/>
      <c r="H23" s="34"/>
      <c r="I23" s="34"/>
      <c r="J23" s="34"/>
      <c r="K23" s="55"/>
    </row>
    <row r="24" spans="1:11" s="38" customFormat="1" ht="18" customHeight="1" x14ac:dyDescent="0.3">
      <c r="A24" s="54"/>
      <c r="B24" s="39" t="s">
        <v>14</v>
      </c>
      <c r="C24" s="39"/>
      <c r="D24" s="39"/>
      <c r="E24" s="34"/>
      <c r="F24" s="34"/>
      <c r="G24" s="34"/>
      <c r="H24" s="34"/>
      <c r="I24" s="34"/>
      <c r="J24" s="34"/>
      <c r="K24" s="55"/>
    </row>
    <row r="25" spans="1:11" s="38" customFormat="1" ht="18" customHeight="1" x14ac:dyDescent="0.3">
      <c r="A25" s="54"/>
      <c r="B25" s="39" t="s">
        <v>15</v>
      </c>
      <c r="C25" s="39"/>
      <c r="D25" s="39"/>
      <c r="E25" s="34"/>
      <c r="F25" s="34"/>
      <c r="G25" s="34"/>
      <c r="H25" s="34"/>
      <c r="I25" s="34"/>
      <c r="J25" s="34"/>
      <c r="K25" s="55"/>
    </row>
    <row r="26" spans="1:11" s="38" customFormat="1" ht="18" customHeight="1" x14ac:dyDescent="0.3">
      <c r="A26" s="54"/>
      <c r="B26" s="39" t="s">
        <v>16</v>
      </c>
      <c r="C26" s="36"/>
      <c r="D26" s="34"/>
      <c r="E26" s="1"/>
      <c r="F26" s="34"/>
      <c r="G26" s="34"/>
      <c r="H26" s="34"/>
      <c r="I26" s="34"/>
      <c r="J26" s="34"/>
      <c r="K26" s="55"/>
    </row>
    <row r="27" spans="1:11" s="38" customFormat="1" ht="18" customHeight="1" x14ac:dyDescent="0.3">
      <c r="A27" s="54"/>
      <c r="B27" s="39"/>
      <c r="C27" s="100"/>
      <c r="D27" s="100"/>
      <c r="E27" s="101"/>
      <c r="F27" s="100"/>
      <c r="G27" s="100"/>
      <c r="H27" s="100"/>
      <c r="I27" s="34"/>
      <c r="J27" s="34"/>
      <c r="K27" s="55"/>
    </row>
    <row r="28" spans="1:11" s="38" customFormat="1" ht="18" customHeight="1" x14ac:dyDescent="0.3">
      <c r="A28" s="54"/>
      <c r="B28" s="37"/>
      <c r="C28" s="100"/>
      <c r="D28" s="102"/>
      <c r="E28" s="101"/>
      <c r="F28" s="103"/>
      <c r="G28" s="100"/>
      <c r="H28" s="100"/>
      <c r="I28" s="34"/>
      <c r="J28" s="34"/>
      <c r="K28" s="55"/>
    </row>
    <row r="29" spans="1:11" s="38" customFormat="1" ht="18" customHeight="1" x14ac:dyDescent="0.3">
      <c r="A29" s="54"/>
      <c r="B29" s="39" t="s">
        <v>17</v>
      </c>
      <c r="C29" s="104"/>
      <c r="D29" s="102"/>
      <c r="E29" s="101"/>
      <c r="F29" s="103"/>
      <c r="G29" s="100"/>
      <c r="H29" s="100"/>
      <c r="I29" s="34"/>
      <c r="J29" s="34"/>
      <c r="K29" s="55"/>
    </row>
    <row r="30" spans="1:11" s="38" customFormat="1" ht="18" customHeight="1" x14ac:dyDescent="0.3">
      <c r="A30" s="54"/>
      <c r="B30" s="39"/>
      <c r="C30" s="100"/>
      <c r="D30" s="102"/>
      <c r="E30" s="101"/>
      <c r="F30" s="103"/>
      <c r="G30" s="100"/>
      <c r="H30" s="100"/>
      <c r="I30" s="34"/>
      <c r="J30" s="34"/>
      <c r="K30" s="55"/>
    </row>
    <row r="31" spans="1:11" s="38" customFormat="1" ht="17.399999999999999" x14ac:dyDescent="0.3">
      <c r="A31" s="54"/>
      <c r="B31" s="105"/>
      <c r="C31" s="100"/>
      <c r="D31" s="102"/>
      <c r="E31" s="101"/>
      <c r="F31" s="101"/>
      <c r="G31" s="100"/>
      <c r="H31" s="100"/>
      <c r="I31" s="34"/>
      <c r="J31" s="34"/>
      <c r="K31" s="55"/>
    </row>
    <row r="32" spans="1:11" s="38" customFormat="1" ht="17.399999999999999" x14ac:dyDescent="0.3">
      <c r="A32" s="54"/>
      <c r="B32" s="106"/>
      <c r="C32" s="100"/>
      <c r="D32" s="102"/>
      <c r="E32" s="101"/>
      <c r="F32" s="101"/>
      <c r="G32" s="100"/>
      <c r="H32" s="100"/>
      <c r="I32" s="34"/>
      <c r="J32" s="34"/>
      <c r="K32" s="55"/>
    </row>
    <row r="33" spans="1:11" s="38" customFormat="1" ht="17.399999999999999" x14ac:dyDescent="0.3">
      <c r="A33" s="54"/>
      <c r="B33" s="36"/>
      <c r="C33" s="34"/>
      <c r="D33" s="34"/>
      <c r="E33" s="34"/>
      <c r="F33" s="34"/>
      <c r="G33" s="34"/>
      <c r="H33" s="34"/>
      <c r="I33" s="34"/>
      <c r="J33" s="34"/>
      <c r="K33" s="55"/>
    </row>
    <row r="34" spans="1:11" s="38" customFormat="1" ht="17.399999999999999" x14ac:dyDescent="0.3">
      <c r="A34" s="54"/>
      <c r="B34" s="36"/>
      <c r="C34" s="37"/>
      <c r="D34" s="37"/>
      <c r="E34" s="34"/>
      <c r="F34" s="34"/>
      <c r="G34" s="34"/>
      <c r="H34" s="34"/>
      <c r="I34" s="34"/>
      <c r="J34" s="34"/>
      <c r="K34" s="55"/>
    </row>
    <row r="35" spans="1:11" s="38" customFormat="1" ht="17.399999999999999" x14ac:dyDescent="0.3">
      <c r="A35" s="54"/>
      <c r="B35" s="36"/>
      <c r="C35" s="37"/>
      <c r="D35" s="37"/>
      <c r="E35" s="34"/>
      <c r="F35" s="34"/>
      <c r="G35" s="34"/>
      <c r="H35" s="34"/>
      <c r="I35" s="34"/>
      <c r="J35" s="34"/>
      <c r="K35" s="55"/>
    </row>
    <row r="36" spans="1:11" s="38" customFormat="1" ht="17.399999999999999" x14ac:dyDescent="0.3">
      <c r="A36" s="54"/>
      <c r="B36" s="36"/>
      <c r="C36" s="37"/>
      <c r="D36" s="37"/>
      <c r="E36" s="34"/>
      <c r="F36" s="34"/>
      <c r="G36" s="34"/>
      <c r="H36" s="34"/>
      <c r="I36" s="34"/>
      <c r="J36" s="34"/>
      <c r="K36" s="55"/>
    </row>
    <row r="37" spans="1:11" s="38" customFormat="1" ht="17.399999999999999" x14ac:dyDescent="0.3">
      <c r="A37" s="54"/>
      <c r="B37" s="36"/>
      <c r="C37" s="37"/>
      <c r="D37" s="37"/>
      <c r="E37" s="34"/>
      <c r="F37" s="34"/>
      <c r="G37" s="34"/>
      <c r="H37" s="34"/>
      <c r="I37" s="34"/>
      <c r="J37" s="34"/>
      <c r="K37" s="55"/>
    </row>
    <row r="38" spans="1:11" s="38" customFormat="1" ht="17.399999999999999" x14ac:dyDescent="0.3">
      <c r="A38" s="54"/>
      <c r="B38" s="36"/>
      <c r="C38" s="37"/>
      <c r="D38" s="37"/>
      <c r="E38" s="34"/>
      <c r="F38" s="34"/>
      <c r="G38" s="34"/>
      <c r="H38" s="34"/>
      <c r="I38" s="34"/>
      <c r="J38" s="34"/>
      <c r="K38" s="55"/>
    </row>
    <row r="39" spans="1:11" s="38" customFormat="1" ht="17.399999999999999" x14ac:dyDescent="0.3">
      <c r="A39" s="54"/>
      <c r="B39" s="36"/>
      <c r="C39" s="37"/>
      <c r="D39" s="37"/>
      <c r="E39" s="34"/>
      <c r="F39" s="34"/>
      <c r="G39" s="34"/>
      <c r="H39" s="34"/>
      <c r="I39" s="34"/>
      <c r="J39" s="34"/>
      <c r="K39" s="55"/>
    </row>
    <row r="40" spans="1:11" s="38" customFormat="1" ht="17.399999999999999" x14ac:dyDescent="0.3">
      <c r="A40" s="54"/>
      <c r="B40" s="36"/>
      <c r="C40" s="37"/>
      <c r="D40" s="37"/>
      <c r="E40" s="34"/>
      <c r="F40" s="34"/>
      <c r="G40" s="34"/>
      <c r="H40" s="34"/>
      <c r="I40" s="34"/>
      <c r="J40" s="34"/>
      <c r="K40" s="55"/>
    </row>
    <row r="41" spans="1:11" s="38" customFormat="1" ht="17.399999999999999" x14ac:dyDescent="0.3">
      <c r="A41" s="54"/>
      <c r="B41" s="36"/>
      <c r="C41" s="37"/>
      <c r="D41" s="37"/>
      <c r="E41" s="34"/>
      <c r="F41" s="34"/>
      <c r="G41" s="34"/>
      <c r="H41" s="34"/>
      <c r="I41" s="34"/>
      <c r="J41" s="34"/>
      <c r="K41" s="55"/>
    </row>
    <row r="42" spans="1:11" s="38" customFormat="1" ht="17.399999999999999" x14ac:dyDescent="0.3">
      <c r="A42" s="54"/>
      <c r="B42" s="36"/>
      <c r="C42" s="37"/>
      <c r="D42" s="37"/>
      <c r="E42" s="34"/>
      <c r="F42" s="34"/>
      <c r="G42" s="34"/>
      <c r="H42" s="34"/>
      <c r="I42" s="34"/>
      <c r="J42" s="34"/>
      <c r="K42" s="55"/>
    </row>
    <row r="43" spans="1:11" s="38" customFormat="1" ht="17.399999999999999" x14ac:dyDescent="0.3">
      <c r="A43" s="54"/>
      <c r="B43" s="36"/>
      <c r="C43" s="37"/>
      <c r="D43" s="37"/>
      <c r="E43" s="34"/>
      <c r="F43" s="34"/>
      <c r="G43" s="34"/>
      <c r="H43" s="34"/>
      <c r="I43" s="34"/>
      <c r="J43" s="34"/>
      <c r="K43" s="55"/>
    </row>
    <row r="44" spans="1:11" s="38" customFormat="1" ht="17.399999999999999" x14ac:dyDescent="0.3">
      <c r="A44" s="54"/>
      <c r="B44" s="36"/>
      <c r="C44" s="37"/>
      <c r="D44" s="37"/>
      <c r="E44" s="34"/>
      <c r="F44" s="34"/>
      <c r="G44" s="34"/>
      <c r="H44" s="34"/>
      <c r="I44" s="34"/>
      <c r="J44" s="34"/>
      <c r="K44" s="55"/>
    </row>
    <row r="45" spans="1:11" s="38" customFormat="1" ht="17.399999999999999" x14ac:dyDescent="0.3">
      <c r="A45" s="54"/>
      <c r="B45" s="36"/>
      <c r="C45" s="37"/>
      <c r="D45" s="37"/>
      <c r="E45" s="34"/>
      <c r="F45" s="34"/>
      <c r="G45" s="34"/>
      <c r="H45" s="34"/>
      <c r="I45" s="34"/>
      <c r="J45" s="34"/>
      <c r="K45" s="55"/>
    </row>
    <row r="46" spans="1:11" s="38" customFormat="1" ht="17.399999999999999" x14ac:dyDescent="0.3">
      <c r="A46" s="54"/>
      <c r="B46" s="36"/>
      <c r="C46" s="37"/>
      <c r="D46" s="37"/>
      <c r="E46" s="34"/>
      <c r="F46" s="34"/>
      <c r="G46" s="34"/>
      <c r="H46" s="34"/>
      <c r="I46" s="34"/>
      <c r="J46" s="34"/>
      <c r="K46" s="55"/>
    </row>
    <row r="47" spans="1:11" s="38" customFormat="1" ht="17.399999999999999" x14ac:dyDescent="0.3">
      <c r="A47" s="54"/>
      <c r="B47" s="36"/>
      <c r="C47" s="37"/>
      <c r="D47" s="37"/>
      <c r="E47" s="34"/>
      <c r="F47" s="34"/>
      <c r="G47" s="34"/>
      <c r="H47" s="34"/>
      <c r="I47" s="34"/>
      <c r="J47" s="34"/>
      <c r="K47" s="55"/>
    </row>
    <row r="48" spans="1:11" s="38" customFormat="1" ht="17.399999999999999" x14ac:dyDescent="0.3">
      <c r="A48" s="54"/>
      <c r="B48" s="36"/>
      <c r="C48" s="37"/>
      <c r="D48" s="37"/>
      <c r="E48" s="34"/>
      <c r="F48" s="34"/>
      <c r="G48" s="34"/>
      <c r="H48" s="34"/>
      <c r="I48" s="34"/>
      <c r="J48" s="34"/>
      <c r="K48" s="55"/>
    </row>
    <row r="49" spans="1:11" s="38" customFormat="1" ht="17.399999999999999" x14ac:dyDescent="0.3">
      <c r="A49" s="54"/>
      <c r="B49" s="36"/>
      <c r="C49" s="37"/>
      <c r="D49" s="37"/>
      <c r="E49" s="34"/>
      <c r="F49" s="34"/>
      <c r="G49" s="34"/>
      <c r="H49" s="34"/>
      <c r="I49" s="34"/>
      <c r="J49" s="34"/>
      <c r="K49" s="55"/>
    </row>
    <row r="50" spans="1:11" s="38" customFormat="1" ht="17.399999999999999" x14ac:dyDescent="0.3">
      <c r="A50" s="54"/>
      <c r="B50" s="36"/>
      <c r="C50" s="37"/>
      <c r="D50" s="37"/>
      <c r="E50" s="34"/>
      <c r="F50" s="34"/>
      <c r="G50" s="34"/>
      <c r="H50" s="34"/>
      <c r="I50" s="34"/>
      <c r="J50" s="34"/>
      <c r="K50" s="55"/>
    </row>
    <row r="51" spans="1:11" s="38" customFormat="1" ht="17.399999999999999" x14ac:dyDescent="0.3">
      <c r="A51" s="54"/>
      <c r="B51" s="36"/>
      <c r="C51" s="37"/>
      <c r="D51" s="37"/>
      <c r="E51" s="34"/>
      <c r="F51" s="34"/>
      <c r="G51" s="34"/>
      <c r="H51" s="34"/>
      <c r="I51" s="34"/>
      <c r="J51" s="34"/>
      <c r="K51" s="55"/>
    </row>
    <row r="52" spans="1:11" s="38" customFormat="1" ht="17.399999999999999" x14ac:dyDescent="0.3">
      <c r="A52" s="54"/>
      <c r="B52" s="36"/>
      <c r="C52" s="37"/>
      <c r="D52" s="37"/>
      <c r="E52" s="34"/>
      <c r="F52" s="34"/>
      <c r="G52" s="34"/>
      <c r="H52" s="34"/>
      <c r="I52" s="34"/>
      <c r="J52" s="34"/>
      <c r="K52" s="55"/>
    </row>
    <row r="53" spans="1:11" s="38" customFormat="1" ht="17.399999999999999" x14ac:dyDescent="0.3">
      <c r="A53" s="54"/>
      <c r="B53" s="36"/>
      <c r="C53" s="37"/>
      <c r="D53" s="37"/>
      <c r="E53" s="34"/>
      <c r="F53" s="34"/>
      <c r="G53" s="34"/>
      <c r="H53" s="34"/>
      <c r="I53" s="34"/>
      <c r="J53" s="34"/>
      <c r="K53" s="55"/>
    </row>
    <row r="54" spans="1:11" s="38" customFormat="1" ht="17.399999999999999" x14ac:dyDescent="0.3">
      <c r="A54" s="54"/>
      <c r="B54" s="36"/>
      <c r="C54" s="37"/>
      <c r="D54" s="37"/>
      <c r="E54" s="34"/>
      <c r="F54" s="34"/>
      <c r="G54" s="34"/>
      <c r="H54" s="34"/>
      <c r="I54" s="34"/>
      <c r="J54" s="34"/>
      <c r="K54" s="55"/>
    </row>
    <row r="55" spans="1:11" s="38" customFormat="1" ht="17.399999999999999" x14ac:dyDescent="0.3">
      <c r="A55" s="54"/>
      <c r="B55" s="36"/>
      <c r="C55" s="37"/>
      <c r="D55" s="37"/>
      <c r="E55" s="34"/>
      <c r="F55" s="34"/>
      <c r="G55" s="34"/>
      <c r="H55" s="34"/>
      <c r="I55" s="34"/>
      <c r="J55" s="34"/>
      <c r="K55" s="55"/>
    </row>
    <row r="56" spans="1:11" s="38" customFormat="1" ht="17.399999999999999" x14ac:dyDescent="0.3">
      <c r="A56" s="54"/>
      <c r="B56" s="36"/>
      <c r="C56" s="37"/>
      <c r="D56" s="37"/>
      <c r="E56" s="34"/>
      <c r="F56" s="34"/>
      <c r="G56" s="34"/>
      <c r="H56" s="34"/>
      <c r="I56" s="34"/>
      <c r="J56" s="34"/>
      <c r="K56" s="55"/>
    </row>
    <row r="57" spans="1:11" s="38" customFormat="1" ht="18" thickBot="1" x14ac:dyDescent="0.35">
      <c r="A57" s="56"/>
      <c r="B57" s="57"/>
      <c r="C57" s="57"/>
      <c r="D57" s="57"/>
      <c r="E57" s="57"/>
      <c r="F57" s="57"/>
      <c r="G57" s="57"/>
      <c r="H57" s="57"/>
      <c r="I57" s="57"/>
      <c r="J57" s="57"/>
      <c r="K57" s="58"/>
    </row>
    <row r="58" spans="1:11" s="38" customFormat="1" ht="17.399999999999999" x14ac:dyDescent="0.3"/>
  </sheetData>
  <printOptions horizontalCentered="1"/>
  <pageMargins left="0.25" right="0.25" top="0.25" bottom="0.5" header="0.25" footer="0.25"/>
  <pageSetup scale="69" orientation="portrait" horizontalDpi="4294967292" verticalDpi="300" r:id="rId1"/>
  <headerFooter alignWithMargins="0">
    <oddFooter>&amp;CPage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"/>
  <sheetViews>
    <sheetView tabSelected="1" topLeftCell="A12" zoomScale="50" workbookViewId="0">
      <selection activeCell="D36" sqref="D36"/>
    </sheetView>
  </sheetViews>
  <sheetFormatPr defaultRowHeight="15" x14ac:dyDescent="0.25"/>
  <cols>
    <col min="1" max="1" width="3.81640625" customWidth="1"/>
    <col min="2" max="2" width="12.81640625" customWidth="1"/>
    <col min="3" max="3" width="11.81640625" customWidth="1"/>
    <col min="4" max="4" width="18.81640625" customWidth="1"/>
    <col min="5" max="7" width="8.81640625" customWidth="1"/>
    <col min="8" max="9" width="14.81640625" hidden="1" customWidth="1"/>
    <col min="10" max="10" width="14.81640625" customWidth="1"/>
  </cols>
  <sheetData>
    <row r="1" spans="1:10" ht="21.6" thickTop="1" x14ac:dyDescent="0.4">
      <c r="A1" s="18"/>
      <c r="B1" s="19"/>
      <c r="C1" s="19"/>
      <c r="D1" s="19"/>
      <c r="E1" s="19"/>
      <c r="F1" s="19"/>
      <c r="G1" s="19"/>
      <c r="H1" s="19"/>
      <c r="I1" s="19"/>
      <c r="J1" s="20"/>
    </row>
    <row r="2" spans="1:10" ht="21" x14ac:dyDescent="0.4">
      <c r="A2" s="32"/>
      <c r="B2" s="25"/>
      <c r="C2" s="25"/>
      <c r="D2" s="25"/>
      <c r="E2" s="25"/>
      <c r="F2" s="25"/>
      <c r="G2" s="25"/>
      <c r="H2" s="25"/>
      <c r="I2" s="25"/>
      <c r="J2" s="26"/>
    </row>
    <row r="3" spans="1:10" x14ac:dyDescent="0.25">
      <c r="A3" s="21"/>
      <c r="B3" s="22"/>
      <c r="C3" s="22"/>
      <c r="D3" s="22"/>
      <c r="E3" s="22"/>
      <c r="F3" s="22"/>
      <c r="G3" s="22"/>
      <c r="H3" s="22"/>
      <c r="I3" s="22"/>
      <c r="J3" s="23"/>
    </row>
    <row r="4" spans="1:10" ht="17.399999999999999" x14ac:dyDescent="0.3">
      <c r="A4" s="24" t="s">
        <v>0</v>
      </c>
      <c r="B4" s="25"/>
      <c r="C4" s="25"/>
      <c r="D4" s="25"/>
      <c r="E4" s="25"/>
      <c r="F4" s="25"/>
      <c r="G4" s="25"/>
      <c r="H4" s="25"/>
      <c r="I4" s="25"/>
      <c r="J4" s="26"/>
    </row>
    <row r="5" spans="1:10" ht="17.399999999999999" x14ac:dyDescent="0.3">
      <c r="A5" s="27">
        <f ca="1">TODAY()</f>
        <v>37119</v>
      </c>
      <c r="B5" s="22"/>
      <c r="C5" s="22"/>
      <c r="D5" s="22"/>
      <c r="E5" s="22"/>
      <c r="F5" s="22"/>
      <c r="G5" s="22"/>
      <c r="H5" s="22"/>
      <c r="I5" s="22"/>
      <c r="J5" s="23"/>
    </row>
    <row r="6" spans="1:10" ht="15.6" thickBot="1" x14ac:dyDescent="0.3">
      <c r="A6" s="28"/>
      <c r="B6" s="29"/>
      <c r="C6" s="29"/>
      <c r="D6" s="29"/>
      <c r="E6" s="29"/>
      <c r="F6" s="29"/>
      <c r="G6" s="29"/>
      <c r="H6" s="29"/>
      <c r="I6" s="29"/>
      <c r="J6" s="30"/>
    </row>
    <row r="7" spans="1:10" ht="15.6" thickTop="1" x14ac:dyDescent="0.25">
      <c r="A7" s="42"/>
      <c r="B7" s="43"/>
      <c r="C7" s="43"/>
      <c r="D7" s="43"/>
      <c r="E7" s="43"/>
      <c r="F7" s="43"/>
      <c r="G7" s="43"/>
      <c r="H7" s="43"/>
      <c r="I7" s="43"/>
      <c r="J7" s="44"/>
    </row>
    <row r="8" spans="1:10" ht="18" customHeight="1" x14ac:dyDescent="0.3">
      <c r="A8" s="13"/>
      <c r="B8" s="11"/>
      <c r="C8" s="10" t="s">
        <v>1</v>
      </c>
      <c r="D8" s="112" t="s">
        <v>18</v>
      </c>
      <c r="E8" s="7"/>
      <c r="F8" s="7"/>
      <c r="G8" s="1"/>
      <c r="H8" s="1"/>
      <c r="I8" s="1"/>
      <c r="J8" s="16"/>
    </row>
    <row r="9" spans="1:10" ht="18" customHeight="1" x14ac:dyDescent="0.3">
      <c r="A9" s="13"/>
      <c r="B9" s="11"/>
      <c r="C9" s="10" t="s">
        <v>3</v>
      </c>
      <c r="D9" s="95" t="s">
        <v>19</v>
      </c>
      <c r="E9" s="7"/>
      <c r="F9" s="7"/>
      <c r="G9" s="1"/>
      <c r="H9" s="1"/>
      <c r="I9" s="1"/>
      <c r="J9" s="16"/>
    </row>
    <row r="10" spans="1:10" ht="18" customHeight="1" x14ac:dyDescent="0.3">
      <c r="A10" s="13"/>
      <c r="B10" s="11"/>
      <c r="C10" s="96" t="s">
        <v>20</v>
      </c>
      <c r="D10" s="97"/>
      <c r="E10" s="7"/>
      <c r="F10" s="7"/>
      <c r="G10" s="1"/>
      <c r="H10" s="1"/>
      <c r="I10" s="1"/>
      <c r="J10" s="16"/>
    </row>
    <row r="11" spans="1:10" ht="18" customHeight="1" x14ac:dyDescent="0.3">
      <c r="A11" s="13"/>
      <c r="B11" s="11"/>
      <c r="C11" s="10" t="s">
        <v>6</v>
      </c>
      <c r="D11" s="107" t="s">
        <v>7</v>
      </c>
      <c r="E11" s="7"/>
      <c r="F11" s="7"/>
      <c r="G11" s="1"/>
      <c r="H11" s="1"/>
      <c r="I11" s="1"/>
      <c r="J11" s="16"/>
    </row>
    <row r="12" spans="1:10" ht="18" customHeight="1" x14ac:dyDescent="0.3">
      <c r="A12" s="13"/>
      <c r="B12" s="11"/>
      <c r="C12" s="10" t="s">
        <v>8</v>
      </c>
      <c r="D12" s="107"/>
      <c r="E12" s="7"/>
      <c r="F12" s="7"/>
      <c r="G12" s="1"/>
      <c r="H12" s="1"/>
      <c r="I12" s="1"/>
      <c r="J12" s="16"/>
    </row>
    <row r="13" spans="1:10" ht="15.6" thickBot="1" x14ac:dyDescent="0.3">
      <c r="A13" s="45"/>
      <c r="B13" s="43"/>
      <c r="C13" s="46"/>
      <c r="D13" s="47"/>
      <c r="E13" s="48"/>
      <c r="F13" s="48"/>
      <c r="G13" s="43"/>
      <c r="H13" s="43"/>
      <c r="I13" s="43"/>
      <c r="J13" s="44"/>
    </row>
    <row r="14" spans="1:10" ht="15.6" thickTop="1" x14ac:dyDescent="0.25">
      <c r="A14" s="71"/>
      <c r="B14" s="41"/>
      <c r="C14" s="72"/>
      <c r="D14" s="73"/>
      <c r="E14" s="74"/>
      <c r="F14" s="74"/>
      <c r="G14" s="41"/>
      <c r="H14" s="41"/>
      <c r="I14" s="41"/>
      <c r="J14" s="75"/>
    </row>
    <row r="15" spans="1:10" ht="17.399999999999999" x14ac:dyDescent="0.3">
      <c r="A15" s="80" t="s">
        <v>21</v>
      </c>
      <c r="B15" s="81"/>
      <c r="C15" s="82"/>
      <c r="D15" s="82"/>
      <c r="E15" s="83"/>
      <c r="F15" s="83"/>
      <c r="G15" s="81"/>
      <c r="H15" s="81"/>
      <c r="I15" s="81"/>
      <c r="J15" s="84"/>
    </row>
    <row r="16" spans="1:10" ht="15.6" thickBot="1" x14ac:dyDescent="0.3">
      <c r="A16" s="76"/>
      <c r="B16" s="29"/>
      <c r="C16" s="77"/>
      <c r="D16" s="78"/>
      <c r="E16" s="79"/>
      <c r="F16" s="79"/>
      <c r="G16" s="29"/>
      <c r="H16" s="29"/>
      <c r="I16" s="29"/>
      <c r="J16" s="30"/>
    </row>
    <row r="17" spans="1:10" ht="15.6" thickTop="1" x14ac:dyDescent="0.25">
      <c r="A17" s="49"/>
      <c r="B17" s="50"/>
      <c r="C17" s="50"/>
      <c r="D17" s="50"/>
      <c r="E17" s="91"/>
      <c r="F17" s="59"/>
      <c r="G17" s="60"/>
      <c r="H17" s="59"/>
      <c r="I17" s="60"/>
      <c r="J17" s="61" t="s">
        <v>22</v>
      </c>
    </row>
    <row r="18" spans="1:10" x14ac:dyDescent="0.25">
      <c r="A18" s="52"/>
      <c r="B18" s="1"/>
      <c r="C18" s="1"/>
      <c r="D18" s="1"/>
      <c r="E18" s="92"/>
      <c r="F18" s="4"/>
      <c r="G18" s="2"/>
      <c r="H18" s="3" t="s">
        <v>23</v>
      </c>
      <c r="I18" s="3" t="s">
        <v>24</v>
      </c>
      <c r="J18" s="62" t="s">
        <v>25</v>
      </c>
    </row>
    <row r="19" spans="1:10" x14ac:dyDescent="0.25">
      <c r="A19" s="94" t="s">
        <v>26</v>
      </c>
      <c r="B19" s="40"/>
      <c r="C19" s="40"/>
      <c r="D19" s="40"/>
      <c r="E19" s="92"/>
      <c r="F19" s="4"/>
      <c r="G19" s="2"/>
      <c r="H19" s="3" t="s">
        <v>27</v>
      </c>
      <c r="I19" s="3" t="s">
        <v>27</v>
      </c>
      <c r="J19" s="62" t="s">
        <v>27</v>
      </c>
    </row>
    <row r="20" spans="1:10" ht="15.6" thickBot="1" x14ac:dyDescent="0.3">
      <c r="A20" s="86"/>
      <c r="B20" s="87"/>
      <c r="C20" s="87"/>
      <c r="D20" s="87"/>
      <c r="E20" s="93" t="s">
        <v>28</v>
      </c>
      <c r="F20" s="89" t="s">
        <v>29</v>
      </c>
      <c r="G20" s="88" t="s">
        <v>30</v>
      </c>
      <c r="H20" s="89" t="s">
        <v>31</v>
      </c>
      <c r="I20" s="89" t="s">
        <v>31</v>
      </c>
      <c r="J20" s="90" t="s">
        <v>31</v>
      </c>
    </row>
    <row r="21" spans="1:10" ht="20.100000000000001" customHeight="1" x14ac:dyDescent="0.3">
      <c r="A21" s="113"/>
      <c r="B21" s="8"/>
      <c r="C21" s="8"/>
      <c r="D21" s="8"/>
      <c r="E21" s="108"/>
      <c r="F21" s="5"/>
      <c r="G21" s="5"/>
      <c r="H21" s="111">
        <f t="shared" ref="H21:H35" si="0">SUM(E21*G21)</f>
        <v>0</v>
      </c>
      <c r="I21" s="5">
        <f t="shared" ref="I21:I35" si="1">SUM(H21*1.5)</f>
        <v>0</v>
      </c>
      <c r="J21" s="63">
        <f t="shared" ref="J21:J34" si="2">SUM(H21*1.1)</f>
        <v>0</v>
      </c>
    </row>
    <row r="22" spans="1:10" ht="20.100000000000001" customHeight="1" x14ac:dyDescent="0.25">
      <c r="A22" s="66" t="s">
        <v>32</v>
      </c>
      <c r="B22" s="6"/>
      <c r="C22" s="6"/>
      <c r="D22" s="6"/>
      <c r="E22" s="109">
        <v>48</v>
      </c>
      <c r="F22" s="5" t="s">
        <v>33</v>
      </c>
      <c r="G22" s="5">
        <v>60</v>
      </c>
      <c r="H22" s="111">
        <f t="shared" si="0"/>
        <v>2880</v>
      </c>
      <c r="I22" s="5">
        <f t="shared" si="1"/>
        <v>4320</v>
      </c>
      <c r="J22" s="63">
        <f t="shared" si="2"/>
        <v>3168.0000000000005</v>
      </c>
    </row>
    <row r="23" spans="1:10" ht="20.100000000000001" customHeight="1" x14ac:dyDescent="0.25">
      <c r="A23" s="65" t="s">
        <v>34</v>
      </c>
      <c r="B23" s="110"/>
      <c r="C23" s="6"/>
      <c r="D23" s="6"/>
      <c r="E23" s="109">
        <v>40</v>
      </c>
      <c r="F23" s="5" t="s">
        <v>33</v>
      </c>
      <c r="G23" s="111">
        <v>100</v>
      </c>
      <c r="H23" s="111">
        <f t="shared" si="0"/>
        <v>4000</v>
      </c>
      <c r="I23" s="5">
        <f t="shared" si="1"/>
        <v>6000</v>
      </c>
      <c r="J23" s="63">
        <f t="shared" si="2"/>
        <v>4400</v>
      </c>
    </row>
    <row r="24" spans="1:10" ht="20.100000000000001" customHeight="1" x14ac:dyDescent="0.25">
      <c r="A24" s="65" t="s">
        <v>35</v>
      </c>
      <c r="B24" s="110"/>
      <c r="C24" s="6"/>
      <c r="D24" s="6"/>
      <c r="E24" s="109">
        <v>10</v>
      </c>
      <c r="F24" s="5" t="s">
        <v>33</v>
      </c>
      <c r="G24" s="5">
        <v>100</v>
      </c>
      <c r="H24" s="111">
        <f t="shared" si="0"/>
        <v>1000</v>
      </c>
      <c r="I24" s="5">
        <f t="shared" si="1"/>
        <v>1500</v>
      </c>
      <c r="J24" s="63">
        <f t="shared" si="2"/>
        <v>1100</v>
      </c>
    </row>
    <row r="25" spans="1:10" ht="20.100000000000001" customHeight="1" x14ac:dyDescent="0.25">
      <c r="A25" s="65" t="s">
        <v>36</v>
      </c>
      <c r="B25" s="6"/>
      <c r="C25" s="6"/>
      <c r="D25" s="6"/>
      <c r="E25" s="109">
        <v>10</v>
      </c>
      <c r="F25" s="5" t="s">
        <v>37</v>
      </c>
      <c r="G25" s="5">
        <v>450</v>
      </c>
      <c r="H25" s="111">
        <f t="shared" si="0"/>
        <v>4500</v>
      </c>
      <c r="I25" s="5">
        <f t="shared" si="1"/>
        <v>6750</v>
      </c>
      <c r="J25" s="63">
        <f t="shared" si="2"/>
        <v>4950</v>
      </c>
    </row>
    <row r="26" spans="1:10" ht="20.100000000000001" customHeight="1" x14ac:dyDescent="0.25">
      <c r="A26" s="66" t="s">
        <v>38</v>
      </c>
      <c r="B26" s="6"/>
      <c r="C26" s="6"/>
      <c r="D26" s="6"/>
      <c r="E26" s="109">
        <v>16</v>
      </c>
      <c r="F26" s="5" t="s">
        <v>33</v>
      </c>
      <c r="G26" s="5">
        <v>100</v>
      </c>
      <c r="H26" s="111">
        <f t="shared" si="0"/>
        <v>1600</v>
      </c>
      <c r="I26" s="5">
        <f t="shared" si="1"/>
        <v>2400</v>
      </c>
      <c r="J26" s="63">
        <f t="shared" si="2"/>
        <v>1760.0000000000002</v>
      </c>
    </row>
    <row r="27" spans="1:10" ht="20.100000000000001" customHeight="1" x14ac:dyDescent="0.25">
      <c r="A27" s="65" t="s">
        <v>39</v>
      </c>
      <c r="B27" s="6"/>
      <c r="C27" s="6"/>
      <c r="D27" s="6"/>
      <c r="E27" s="109">
        <v>1</v>
      </c>
      <c r="F27" s="5" t="s">
        <v>40</v>
      </c>
      <c r="G27" s="5">
        <v>1800</v>
      </c>
      <c r="H27" s="111">
        <f t="shared" si="0"/>
        <v>1800</v>
      </c>
      <c r="I27" s="5">
        <f t="shared" si="1"/>
        <v>2700</v>
      </c>
      <c r="J27" s="63">
        <f t="shared" si="2"/>
        <v>1980.0000000000002</v>
      </c>
    </row>
    <row r="28" spans="1:10" ht="20.100000000000001" customHeight="1" x14ac:dyDescent="0.25">
      <c r="A28" s="65" t="s">
        <v>41</v>
      </c>
      <c r="B28" s="6"/>
      <c r="C28" s="6"/>
      <c r="D28" s="6"/>
      <c r="E28" s="109">
        <v>1</v>
      </c>
      <c r="F28" s="5" t="s">
        <v>42</v>
      </c>
      <c r="G28" s="5">
        <v>2500</v>
      </c>
      <c r="H28" s="111">
        <f t="shared" si="0"/>
        <v>2500</v>
      </c>
      <c r="I28" s="5">
        <f t="shared" si="1"/>
        <v>3750</v>
      </c>
      <c r="J28" s="63">
        <f t="shared" si="2"/>
        <v>2750</v>
      </c>
    </row>
    <row r="29" spans="1:10" ht="20.100000000000001" customHeight="1" x14ac:dyDescent="0.25">
      <c r="A29" s="64"/>
      <c r="B29" s="6"/>
      <c r="C29" s="6"/>
      <c r="D29" s="6"/>
      <c r="E29" s="109"/>
      <c r="F29" s="5"/>
      <c r="G29" s="5"/>
      <c r="H29" s="111">
        <f t="shared" si="0"/>
        <v>0</v>
      </c>
      <c r="I29" s="5">
        <f t="shared" si="1"/>
        <v>0</v>
      </c>
      <c r="J29" s="63">
        <f t="shared" si="2"/>
        <v>0</v>
      </c>
    </row>
    <row r="30" spans="1:10" ht="20.100000000000001" customHeight="1" x14ac:dyDescent="0.25">
      <c r="A30" s="64"/>
      <c r="B30" s="6"/>
      <c r="C30" s="6"/>
      <c r="D30" s="6"/>
      <c r="E30" s="109"/>
      <c r="F30" s="5"/>
      <c r="G30" s="5"/>
      <c r="H30" s="111">
        <f t="shared" si="0"/>
        <v>0</v>
      </c>
      <c r="I30" s="5">
        <f t="shared" si="1"/>
        <v>0</v>
      </c>
      <c r="J30" s="63">
        <f t="shared" si="2"/>
        <v>0</v>
      </c>
    </row>
    <row r="31" spans="1:10" ht="20.100000000000001" customHeight="1" x14ac:dyDescent="0.25">
      <c r="A31" s="65" t="s">
        <v>43</v>
      </c>
      <c r="B31" s="6"/>
      <c r="C31" s="6"/>
      <c r="D31" s="6"/>
      <c r="E31" s="109">
        <v>16</v>
      </c>
      <c r="F31" s="5" t="s">
        <v>33</v>
      </c>
      <c r="G31" s="5">
        <v>100</v>
      </c>
      <c r="H31" s="111">
        <f t="shared" si="0"/>
        <v>1600</v>
      </c>
      <c r="I31" s="5">
        <f t="shared" si="1"/>
        <v>2400</v>
      </c>
      <c r="J31" s="63">
        <f t="shared" si="2"/>
        <v>1760.0000000000002</v>
      </c>
    </row>
    <row r="32" spans="1:10" ht="20.100000000000001" customHeight="1" x14ac:dyDescent="0.25">
      <c r="A32" s="65" t="s">
        <v>44</v>
      </c>
      <c r="B32" s="6"/>
      <c r="C32" s="6"/>
      <c r="D32" s="6"/>
      <c r="E32" s="109">
        <v>60</v>
      </c>
      <c r="F32" s="5" t="s">
        <v>33</v>
      </c>
      <c r="G32" s="5">
        <v>100</v>
      </c>
      <c r="H32" s="111">
        <f t="shared" si="0"/>
        <v>6000</v>
      </c>
      <c r="I32" s="5">
        <f t="shared" si="1"/>
        <v>9000</v>
      </c>
      <c r="J32" s="63">
        <f t="shared" si="2"/>
        <v>6600.0000000000009</v>
      </c>
    </row>
    <row r="33" spans="1:10" ht="20.100000000000001" customHeight="1" x14ac:dyDescent="0.25">
      <c r="A33" s="64"/>
      <c r="B33" s="6"/>
      <c r="C33" s="6"/>
      <c r="D33" s="6"/>
      <c r="E33" s="109"/>
      <c r="F33" s="5"/>
      <c r="G33" s="5"/>
      <c r="H33" s="111">
        <f t="shared" si="0"/>
        <v>0</v>
      </c>
      <c r="I33" s="5">
        <f t="shared" si="1"/>
        <v>0</v>
      </c>
      <c r="J33" s="63">
        <f t="shared" si="2"/>
        <v>0</v>
      </c>
    </row>
    <row r="34" spans="1:10" ht="20.100000000000001" customHeight="1" x14ac:dyDescent="0.25">
      <c r="A34" s="64"/>
      <c r="B34" s="6"/>
      <c r="C34" s="6"/>
      <c r="D34" s="6"/>
      <c r="E34" s="109"/>
      <c r="F34" s="5"/>
      <c r="G34" s="5"/>
      <c r="H34" s="111">
        <f t="shared" si="0"/>
        <v>0</v>
      </c>
      <c r="I34" s="5">
        <f t="shared" si="1"/>
        <v>0</v>
      </c>
      <c r="J34" s="63">
        <f t="shared" si="2"/>
        <v>0</v>
      </c>
    </row>
    <row r="35" spans="1:10" ht="20.100000000000001" customHeight="1" x14ac:dyDescent="0.25">
      <c r="A35" s="66" t="s">
        <v>45</v>
      </c>
      <c r="B35" s="6"/>
      <c r="C35" s="6"/>
      <c r="D35" s="6"/>
      <c r="E35" s="109"/>
      <c r="F35" s="5"/>
      <c r="G35" s="5"/>
      <c r="H35" s="111">
        <f t="shared" si="0"/>
        <v>0</v>
      </c>
      <c r="I35" s="5">
        <f t="shared" si="1"/>
        <v>0</v>
      </c>
      <c r="J35" s="63">
        <v>0</v>
      </c>
    </row>
    <row r="36" spans="1:10" ht="20.100000000000001" customHeight="1" x14ac:dyDescent="0.25">
      <c r="A36" s="64"/>
      <c r="B36" s="6"/>
      <c r="C36" s="6"/>
      <c r="D36" s="6"/>
      <c r="E36" s="109"/>
      <c r="F36" s="5"/>
      <c r="G36" s="5"/>
      <c r="H36" s="5"/>
      <c r="I36" s="5"/>
      <c r="J36" s="63"/>
    </row>
    <row r="37" spans="1:10" ht="20.100000000000001" customHeight="1" x14ac:dyDescent="0.25">
      <c r="A37" s="64"/>
      <c r="B37" s="6"/>
      <c r="C37" s="6"/>
      <c r="D37" s="6"/>
      <c r="E37" s="109"/>
      <c r="F37" s="5"/>
      <c r="G37" s="5"/>
      <c r="H37" s="5"/>
      <c r="I37" s="5"/>
      <c r="J37" s="63"/>
    </row>
    <row r="38" spans="1:10" ht="20.100000000000001" customHeight="1" x14ac:dyDescent="0.25">
      <c r="A38" s="64"/>
      <c r="B38" s="6"/>
      <c r="C38" s="6"/>
      <c r="D38" s="6"/>
      <c r="E38" s="109"/>
      <c r="F38" s="5"/>
      <c r="G38" s="5"/>
      <c r="H38" s="5"/>
      <c r="I38" s="5"/>
      <c r="J38" s="63"/>
    </row>
    <row r="39" spans="1:10" ht="20.100000000000001" customHeight="1" x14ac:dyDescent="0.25">
      <c r="A39" s="64"/>
      <c r="B39" s="6"/>
      <c r="C39" s="6"/>
      <c r="D39" s="6"/>
      <c r="E39" s="109"/>
      <c r="F39" s="5"/>
      <c r="G39" s="5"/>
      <c r="H39" s="5"/>
      <c r="I39" s="5"/>
      <c r="J39" s="63"/>
    </row>
    <row r="40" spans="1:10" ht="20.100000000000001" customHeight="1" x14ac:dyDescent="0.25">
      <c r="A40" s="64"/>
      <c r="B40" s="6"/>
      <c r="C40" s="6"/>
      <c r="D40" s="6"/>
      <c r="E40" s="109"/>
      <c r="F40" s="5"/>
      <c r="G40" s="5"/>
      <c r="H40" s="5"/>
      <c r="I40" s="5"/>
      <c r="J40" s="63"/>
    </row>
    <row r="41" spans="1:10" ht="20.100000000000001" customHeight="1" x14ac:dyDescent="0.25">
      <c r="A41" s="64"/>
      <c r="B41" s="6"/>
      <c r="C41" s="6"/>
      <c r="D41" s="6"/>
      <c r="E41" s="109"/>
      <c r="F41" s="5"/>
      <c r="G41" s="5"/>
      <c r="H41" s="5"/>
      <c r="I41" s="5"/>
      <c r="J41" s="63"/>
    </row>
    <row r="42" spans="1:10" ht="20.100000000000001" customHeight="1" x14ac:dyDescent="0.25">
      <c r="A42" s="64"/>
      <c r="B42" s="6"/>
      <c r="C42" s="6"/>
      <c r="D42" s="6"/>
      <c r="E42" s="109"/>
      <c r="F42" s="5"/>
      <c r="G42" s="5"/>
      <c r="H42" s="5"/>
      <c r="I42" s="5"/>
      <c r="J42" s="63"/>
    </row>
    <row r="43" spans="1:10" ht="20.100000000000001" customHeight="1" x14ac:dyDescent="0.25">
      <c r="A43" s="64"/>
      <c r="B43" s="6"/>
      <c r="C43" s="6"/>
      <c r="D43" s="6"/>
      <c r="E43" s="109"/>
      <c r="F43" s="5"/>
      <c r="G43" s="5"/>
      <c r="H43" s="5"/>
      <c r="I43" s="5"/>
      <c r="J43" s="63"/>
    </row>
    <row r="44" spans="1:10" ht="20.100000000000001" customHeight="1" x14ac:dyDescent="0.25">
      <c r="A44" s="64"/>
      <c r="B44" s="6"/>
      <c r="C44" s="6"/>
      <c r="D44" s="6"/>
      <c r="E44" s="109"/>
      <c r="F44" s="5"/>
      <c r="G44" s="5"/>
      <c r="H44" s="5"/>
      <c r="I44" s="5"/>
      <c r="J44" s="63"/>
    </row>
    <row r="45" spans="1:10" ht="20.100000000000001" customHeight="1" x14ac:dyDescent="0.25">
      <c r="A45" s="64"/>
      <c r="B45" s="6"/>
      <c r="C45" s="6"/>
      <c r="D45" s="6"/>
      <c r="E45" s="109"/>
      <c r="F45" s="5"/>
      <c r="G45" s="5"/>
      <c r="H45" s="5"/>
      <c r="I45" s="5"/>
      <c r="J45" s="63"/>
    </row>
    <row r="46" spans="1:10" ht="20.100000000000001" customHeight="1" x14ac:dyDescent="0.25">
      <c r="A46" s="64"/>
      <c r="B46" s="6"/>
      <c r="C46" s="6"/>
      <c r="D46" s="6"/>
      <c r="E46" s="109"/>
      <c r="F46" s="5"/>
      <c r="G46" s="5"/>
      <c r="H46" s="5"/>
      <c r="I46" s="5"/>
      <c r="J46" s="63"/>
    </row>
    <row r="47" spans="1:10" ht="20.100000000000001" customHeight="1" x14ac:dyDescent="0.25">
      <c r="A47" s="64"/>
      <c r="B47" s="6"/>
      <c r="C47" s="6"/>
      <c r="D47" s="6"/>
      <c r="E47" s="109"/>
      <c r="F47" s="5"/>
      <c r="G47" s="5"/>
      <c r="H47" s="5"/>
      <c r="I47" s="5"/>
      <c r="J47" s="63"/>
    </row>
    <row r="48" spans="1:10" ht="20.100000000000001" customHeight="1" x14ac:dyDescent="0.25">
      <c r="A48" s="64" t="s">
        <v>46</v>
      </c>
      <c r="B48" s="6"/>
      <c r="C48" s="6"/>
      <c r="D48" s="6"/>
      <c r="E48" s="109"/>
      <c r="F48" s="5"/>
      <c r="G48" s="5"/>
      <c r="H48" s="5">
        <f>0.0625*SUM(H21:H47)</f>
        <v>1617.5</v>
      </c>
      <c r="I48" s="5">
        <f>0.0625*SUM(I21:I47)</f>
        <v>2426.25</v>
      </c>
      <c r="J48" s="63">
        <f>0.0625*SUM(J21:J47)</f>
        <v>1779.25</v>
      </c>
    </row>
    <row r="49" spans="1:10" ht="20.100000000000001" customHeight="1" x14ac:dyDescent="0.25">
      <c r="A49" s="64"/>
      <c r="B49" s="6"/>
      <c r="C49" s="6"/>
      <c r="D49" s="6"/>
      <c r="E49" s="109"/>
      <c r="F49" s="5"/>
      <c r="G49" s="5"/>
      <c r="H49" s="5"/>
      <c r="I49" s="5"/>
      <c r="J49" s="63"/>
    </row>
    <row r="50" spans="1:10" ht="20.100000000000001" customHeight="1" x14ac:dyDescent="0.25">
      <c r="A50" s="66" t="s">
        <v>47</v>
      </c>
      <c r="B50" s="6"/>
      <c r="C50" s="6"/>
      <c r="D50" s="6"/>
      <c r="E50" s="109"/>
      <c r="F50" s="5"/>
      <c r="G50" s="5"/>
      <c r="H50" s="5">
        <f>SUM(H21:H49)*0.2</f>
        <v>5499.5</v>
      </c>
      <c r="I50" s="5">
        <f>SUM(I21:I49)*0.2</f>
        <v>8249.25</v>
      </c>
      <c r="J50" s="5">
        <f>SUM(J21:J49)*0.2</f>
        <v>6049.4500000000007</v>
      </c>
    </row>
    <row r="51" spans="1:10" ht="20.100000000000001" customHeight="1" x14ac:dyDescent="0.25">
      <c r="A51" s="64"/>
      <c r="B51" s="6"/>
      <c r="C51" s="6"/>
      <c r="D51" s="6"/>
      <c r="E51" s="109"/>
      <c r="F51" s="5"/>
      <c r="G51" s="5"/>
      <c r="H51" s="5"/>
      <c r="I51" s="5"/>
      <c r="J51" s="63"/>
    </row>
    <row r="52" spans="1:10" ht="20.100000000000001" customHeight="1" x14ac:dyDescent="0.25">
      <c r="A52" s="65"/>
      <c r="B52" s="6"/>
      <c r="C52" s="6"/>
      <c r="D52" s="6"/>
      <c r="E52" s="109"/>
      <c r="F52" s="5"/>
      <c r="G52" s="5"/>
      <c r="H52" s="5"/>
      <c r="I52" s="5"/>
      <c r="J52" s="63"/>
    </row>
    <row r="53" spans="1:10" ht="20.100000000000001" customHeight="1" thickBot="1" x14ac:dyDescent="0.35">
      <c r="A53" s="67"/>
      <c r="B53" s="68"/>
      <c r="C53" s="68"/>
      <c r="D53" s="85" t="s">
        <v>48</v>
      </c>
      <c r="E53" s="69"/>
      <c r="F53" s="69"/>
      <c r="G53" s="69"/>
      <c r="H53" s="69">
        <f>SUM(H21:H52)</f>
        <v>32997</v>
      </c>
      <c r="I53" s="69">
        <f>SUM(I21:I52)</f>
        <v>49495.5</v>
      </c>
      <c r="J53" s="70">
        <f>SUM(J21:J52)</f>
        <v>36296.699999999997</v>
      </c>
    </row>
  </sheetData>
  <printOptions horizontalCentered="1"/>
  <pageMargins left="0.25" right="0.25" top="0.25" bottom="0.5" header="0.25" footer="0.25"/>
  <pageSetup scale="70" orientation="portrait" horizontalDpi="4294967292" verticalDpi="300" r:id="rId1"/>
  <headerFooter alignWithMargins="0"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Project Scope</vt:lpstr>
      <vt:lpstr>M&amp;E Costs</vt:lpstr>
      <vt:lpstr>'M&amp;E Costs'!Print_Area</vt:lpstr>
      <vt:lpstr>'Project Scope'!Print_Area</vt:lpstr>
      <vt:lpstr>'M&amp;E Costs'!Print_Titles</vt:lpstr>
      <vt:lpstr>'Project Scope'!Print_Titles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G. and Sylvia Owen</dc:creator>
  <cp:lastModifiedBy>Havlíček Jan</cp:lastModifiedBy>
  <cp:lastPrinted>2001-08-16T20:45:01Z</cp:lastPrinted>
  <dcterms:created xsi:type="dcterms:W3CDTF">2000-01-13T18:26:45Z</dcterms:created>
  <dcterms:modified xsi:type="dcterms:W3CDTF">2023-09-10T15:06:47Z</dcterms:modified>
</cp:coreProperties>
</file>