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780" windowHeight="6492"/>
  </bookViews>
  <sheets>
    <sheet name="Summary" sheetId="9" r:id="rId1"/>
    <sheet name="Results" sheetId="8" r:id="rId2"/>
  </sheets>
  <calcPr calcId="92512"/>
</workbook>
</file>

<file path=xl/calcChain.xml><?xml version="1.0" encoding="utf-8"?>
<calcChain xmlns="http://schemas.openxmlformats.org/spreadsheetml/2006/main">
  <c r="F2" i="8" l="1"/>
  <c r="G2" i="8"/>
  <c r="D3" i="8"/>
  <c r="H3" i="8"/>
  <c r="I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C26" i="9"/>
  <c r="B30" i="9"/>
  <c r="C30" i="9"/>
  <c r="F30" i="9"/>
  <c r="G30" i="9"/>
  <c r="L30" i="9"/>
  <c r="B31" i="9"/>
  <c r="C31" i="9"/>
  <c r="D31" i="9"/>
  <c r="E31" i="9"/>
  <c r="F31" i="9"/>
  <c r="G31" i="9"/>
  <c r="H31" i="9"/>
  <c r="J31" i="9"/>
  <c r="L31" i="9"/>
  <c r="B32" i="9"/>
  <c r="C32" i="9"/>
  <c r="D32" i="9"/>
  <c r="E32" i="9"/>
  <c r="F32" i="9"/>
  <c r="G32" i="9"/>
  <c r="H32" i="9"/>
  <c r="J32" i="9"/>
  <c r="L32" i="9"/>
  <c r="B33" i="9"/>
  <c r="C33" i="9"/>
  <c r="D33" i="9"/>
  <c r="E33" i="9"/>
  <c r="F33" i="9"/>
  <c r="G33" i="9"/>
  <c r="H33" i="9"/>
  <c r="J33" i="9"/>
  <c r="L33" i="9"/>
</calcChain>
</file>

<file path=xl/sharedStrings.xml><?xml version="1.0" encoding="utf-8"?>
<sst xmlns="http://schemas.openxmlformats.org/spreadsheetml/2006/main" count="25" uniqueCount="23">
  <si>
    <t>PERMIAN PRICE</t>
  </si>
  <si>
    <t>PGE PRICE</t>
  </si>
  <si>
    <t>AVERAGE OVER CONTRACT 6/02 TO 5/08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</si>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</sst>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0" fontId="4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6" fillId="6" borderId="3" xfId="0" applyFont="1" applyFill="1" applyBorder="1"/>
    <xf numFmtId="0" fontId="7" fillId="7" borderId="3" xfId="0" applyFont="1" applyFill="1" applyBorder="1"/>
    <xf numFmtId="14" fontId="8" fillId="0" borderId="3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8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3" xfId="0" applyFont="1" applyFill="1" applyBorder="1"/>
    <xf numFmtId="0" fontId="9" fillId="7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8" borderId="0" xfId="0" applyFont="1" applyFill="1"/>
    <xf numFmtId="0" fontId="11" fillId="7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PGE - Permian Spread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3075005630503474"/>
          <c:y val="1.3435728907740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0018768344914"/>
          <c:y val="0.18234203517647399"/>
          <c:w val="0.79125144882467446"/>
          <c:h val="0.61612413991208581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414D-AD9E-97427CE5E68C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7-414D-AD9E-97427CE5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0088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7-414D-AD9E-97427CE5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1170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6250048065273562E-2"/>
              <c:y val="0.404991257076168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7008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0021057167464"/>
          <c:y val="0.18426142502043691"/>
          <c:w val="0.29125053329565426"/>
          <c:h val="0.161228746892882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45720</xdr:rowOff>
    </xdr:from>
    <xdr:to>
      <xdr:col>10</xdr:col>
      <xdr:colOff>594360</xdr:colOff>
      <xdr:row>23</xdr:row>
      <xdr:rowOff>160020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N19" sqref="N19"/>
    </sheetView>
  </sheetViews>
  <sheetFormatPr defaultRowHeight="13.2" x14ac:dyDescent="0.25"/>
  <sheetData>
    <row r="26" spans="2:13" x14ac:dyDescent="0.25">
      <c r="B26" s="17" t="s">
        <v>10</v>
      </c>
      <c r="C26" s="18">
        <f ca="1">TODAY()</f>
        <v>37062</v>
      </c>
      <c r="D26" s="19"/>
      <c r="E26" s="19"/>
      <c r="F26" s="33" t="s">
        <v>22</v>
      </c>
      <c r="G26" s="19"/>
      <c r="H26" s="19"/>
      <c r="I26" s="19"/>
      <c r="J26" s="19"/>
      <c r="K26" s="19"/>
      <c r="L26" s="19"/>
      <c r="M26" s="19"/>
    </row>
    <row r="27" spans="2:13" x14ac:dyDescent="0.25">
      <c r="B27" s="20"/>
      <c r="C27" s="20"/>
      <c r="D27" s="20"/>
      <c r="E27" s="20"/>
      <c r="F27" s="20"/>
      <c r="G27" s="20"/>
      <c r="H27" s="19"/>
      <c r="I27" s="19"/>
      <c r="J27" s="20"/>
      <c r="K27" s="20"/>
      <c r="L27" s="19"/>
      <c r="M27" s="21"/>
    </row>
    <row r="28" spans="2:13" x14ac:dyDescent="0.25">
      <c r="B28" s="23" t="s">
        <v>11</v>
      </c>
      <c r="C28" s="24"/>
      <c r="D28" s="24"/>
      <c r="E28" s="24"/>
      <c r="F28" s="24"/>
      <c r="G28" s="24"/>
      <c r="H28" s="24"/>
      <c r="I28" s="24"/>
      <c r="J28" s="20"/>
      <c r="K28" s="20"/>
      <c r="L28" s="19"/>
      <c r="M28" s="22"/>
    </row>
    <row r="29" spans="2:13" x14ac:dyDescent="0.25">
      <c r="B29" s="25" t="s">
        <v>20</v>
      </c>
      <c r="C29" s="25" t="s">
        <v>21</v>
      </c>
      <c r="D29" s="25" t="s">
        <v>12</v>
      </c>
      <c r="E29" s="25" t="s">
        <v>13</v>
      </c>
      <c r="F29" s="25" t="s">
        <v>14</v>
      </c>
      <c r="G29" s="25" t="s">
        <v>15</v>
      </c>
      <c r="H29" s="25" t="s">
        <v>7</v>
      </c>
      <c r="I29" s="25" t="s">
        <v>16</v>
      </c>
      <c r="J29" s="25" t="s">
        <v>17</v>
      </c>
      <c r="K29" s="34"/>
      <c r="L29" s="26" t="s">
        <v>18</v>
      </c>
      <c r="M29" s="26" t="s">
        <v>19</v>
      </c>
    </row>
    <row r="30" spans="2:13" x14ac:dyDescent="0.25">
      <c r="B30" s="27">
        <f>Results!B358</f>
        <v>4.2926000000000011</v>
      </c>
      <c r="C30" s="27">
        <f>Results!C358</f>
        <v>4.0717166666666662</v>
      </c>
      <c r="D30" s="28">
        <v>0</v>
      </c>
      <c r="E30" s="29">
        <v>0.06</v>
      </c>
      <c r="F30" s="32">
        <f>Results!F2</f>
        <v>0.278201431977043</v>
      </c>
      <c r="G30" s="32">
        <f>Results!G2</f>
        <v>0.28057306376317132</v>
      </c>
      <c r="H30" s="37">
        <v>0.5</v>
      </c>
      <c r="I30" s="36">
        <v>37165</v>
      </c>
      <c r="J30" s="28">
        <v>1</v>
      </c>
      <c r="K30" s="35"/>
      <c r="L30" s="31">
        <f>B30-C30</f>
        <v>0.22088333333333487</v>
      </c>
      <c r="M30" s="30">
        <v>0.36697744317589698</v>
      </c>
    </row>
    <row r="31" spans="2:13" x14ac:dyDescent="0.25">
      <c r="B31" s="27">
        <f t="shared" ref="B31:H33" si="0">B30</f>
        <v>4.2926000000000011</v>
      </c>
      <c r="C31" s="27">
        <f t="shared" si="0"/>
        <v>4.0717166666666662</v>
      </c>
      <c r="D31" s="28">
        <f t="shared" si="0"/>
        <v>0</v>
      </c>
      <c r="E31" s="29">
        <f t="shared" si="0"/>
        <v>0.06</v>
      </c>
      <c r="F31" s="32">
        <f t="shared" si="0"/>
        <v>0.278201431977043</v>
      </c>
      <c r="G31" s="32">
        <f t="shared" si="0"/>
        <v>0.28057306376317132</v>
      </c>
      <c r="H31" s="37">
        <f t="shared" si="0"/>
        <v>0.5</v>
      </c>
      <c r="I31" s="36">
        <v>37257</v>
      </c>
      <c r="J31" s="28">
        <f>J30</f>
        <v>1</v>
      </c>
      <c r="K31" s="35"/>
      <c r="L31" s="31">
        <f>B31-C31</f>
        <v>0.22088333333333487</v>
      </c>
      <c r="M31" s="30">
        <v>0.44717874526317669</v>
      </c>
    </row>
    <row r="32" spans="2:13" x14ac:dyDescent="0.25">
      <c r="B32" s="27">
        <f t="shared" si="0"/>
        <v>4.2926000000000011</v>
      </c>
      <c r="C32" s="27">
        <f t="shared" si="0"/>
        <v>4.0717166666666662</v>
      </c>
      <c r="D32" s="28">
        <f t="shared" si="0"/>
        <v>0</v>
      </c>
      <c r="E32" s="29">
        <f t="shared" si="0"/>
        <v>0.06</v>
      </c>
      <c r="F32" s="32">
        <f t="shared" si="0"/>
        <v>0.278201431977043</v>
      </c>
      <c r="G32" s="32">
        <f t="shared" si="0"/>
        <v>0.28057306376317132</v>
      </c>
      <c r="H32" s="37">
        <f t="shared" si="0"/>
        <v>0.5</v>
      </c>
      <c r="I32" s="36">
        <v>37347</v>
      </c>
      <c r="J32" s="28">
        <f>J31</f>
        <v>1</v>
      </c>
      <c r="K32" s="35"/>
      <c r="L32" s="31">
        <f>B32-C32</f>
        <v>0.22088333333333487</v>
      </c>
      <c r="M32" s="30">
        <v>0.50623004962336482</v>
      </c>
    </row>
    <row r="33" spans="2:13" x14ac:dyDescent="0.25">
      <c r="B33" s="27">
        <f t="shared" si="0"/>
        <v>4.2926000000000011</v>
      </c>
      <c r="C33" s="27">
        <f t="shared" si="0"/>
        <v>4.0717166666666662</v>
      </c>
      <c r="D33" s="28">
        <f t="shared" si="0"/>
        <v>0</v>
      </c>
      <c r="E33" s="29">
        <f t="shared" si="0"/>
        <v>0.06</v>
      </c>
      <c r="F33" s="32">
        <f t="shared" si="0"/>
        <v>0.278201431977043</v>
      </c>
      <c r="G33" s="32">
        <f t="shared" si="0"/>
        <v>0.28057306376317132</v>
      </c>
      <c r="H33" s="37">
        <f t="shared" si="0"/>
        <v>0.5</v>
      </c>
      <c r="I33" s="36">
        <v>37408</v>
      </c>
      <c r="J33" s="28">
        <f>J32</f>
        <v>1</v>
      </c>
      <c r="K33" s="35"/>
      <c r="L33" s="31">
        <f>B33-C33</f>
        <v>0.22088333333333487</v>
      </c>
      <c r="M33" s="30">
        <v>0.53964388685966391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workbookViewId="0">
      <selection activeCell="A2" sqref="A2"/>
    </sheetView>
  </sheetViews>
  <sheetFormatPr defaultRowHeight="13.2" x14ac:dyDescent="0.25"/>
  <cols>
    <col min="2" max="2" width="12" bestFit="1" customWidth="1"/>
    <col min="3" max="3" width="15.5546875" bestFit="1" customWidth="1"/>
    <col min="4" max="4" width="22.33203125" bestFit="1" customWidth="1"/>
    <col min="6" max="6" width="19.109375" customWidth="1"/>
    <col min="7" max="7" width="21.88671875" customWidth="1"/>
  </cols>
  <sheetData>
    <row r="1" spans="1:9" ht="17.25" customHeight="1" x14ac:dyDescent="0.3">
      <c r="A1" s="2" t="s">
        <v>2</v>
      </c>
      <c r="B1" s="1"/>
      <c r="C1" s="1"/>
      <c r="D1" s="1"/>
      <c r="E1" s="8" t="s">
        <v>5</v>
      </c>
      <c r="F1" s="9"/>
      <c r="G1" s="9"/>
      <c r="H1" s="9"/>
    </row>
    <row r="2" spans="1:9" x14ac:dyDescent="0.25">
      <c r="A2" s="5" t="s">
        <v>3</v>
      </c>
      <c r="B2" s="5" t="s">
        <v>1</v>
      </c>
      <c r="C2" s="5" t="s">
        <v>0</v>
      </c>
      <c r="D2" s="5" t="s">
        <v>4</v>
      </c>
      <c r="E2" s="14" t="s">
        <v>6</v>
      </c>
      <c r="F2" s="16">
        <f>STDEV(F4:F358)/SQRT(1/252)</f>
        <v>0.278201431977043</v>
      </c>
      <c r="G2" s="16">
        <f>STDEV(G4:G358)/SQRT(1/252)</f>
        <v>0.28057306376317132</v>
      </c>
      <c r="H2" s="14" t="s">
        <v>7</v>
      </c>
    </row>
    <row r="3" spans="1:9" x14ac:dyDescent="0.25">
      <c r="A3" s="6">
        <v>36545</v>
      </c>
      <c r="B3" s="3">
        <v>2.7250833333333335</v>
      </c>
      <c r="C3" s="3">
        <v>2.5303333333333331</v>
      </c>
      <c r="D3" s="3">
        <f>B3-C3</f>
        <v>0.19475000000000042</v>
      </c>
      <c r="E3" s="15" t="s">
        <v>3</v>
      </c>
      <c r="F3" s="15" t="s">
        <v>8</v>
      </c>
      <c r="G3" s="15" t="s">
        <v>9</v>
      </c>
      <c r="H3" s="16">
        <f>CORREL(F4:F358,G4:G358)</f>
        <v>-0.12591352005738038</v>
      </c>
      <c r="I3" s="16">
        <f>CORREL(F100:F358,G100:G358)</f>
        <v>-0.1111646535039648</v>
      </c>
    </row>
    <row r="4" spans="1:9" x14ac:dyDescent="0.25">
      <c r="A4" s="6">
        <v>36546</v>
      </c>
      <c r="B4" s="3">
        <v>2.6950833333333337</v>
      </c>
      <c r="C4" s="3">
        <v>2.5403333333333338</v>
      </c>
      <c r="D4" s="3">
        <f t="shared" ref="D4:D67" si="0">B4-C4</f>
        <v>0.15474999999999994</v>
      </c>
      <c r="E4" s="10">
        <f>A4</f>
        <v>36546</v>
      </c>
      <c r="F4" s="11">
        <f>LN(B4/B3)</f>
        <v>-1.1069883344977275E-2</v>
      </c>
      <c r="G4" s="11">
        <f>LN(C4/C3)</f>
        <v>3.9442596493495545E-3</v>
      </c>
      <c r="H4" s="11"/>
    </row>
    <row r="5" spans="1:9" x14ac:dyDescent="0.25">
      <c r="A5" s="6">
        <v>36549</v>
      </c>
      <c r="B5" s="3">
        <v>2.6990833333333337</v>
      </c>
      <c r="C5" s="3">
        <v>2.558125</v>
      </c>
      <c r="D5" s="3">
        <f t="shared" si="0"/>
        <v>0.14095833333333374</v>
      </c>
      <c r="E5" s="10">
        <f t="shared" ref="E5:E68" si="1">A5</f>
        <v>36549</v>
      </c>
      <c r="F5" s="11">
        <f t="shared" ref="F5:F68" si="2">LN(B5/B4)</f>
        <v>1.483083849780642E-3</v>
      </c>
      <c r="G5" s="11">
        <f t="shared" ref="G5:G68" si="3">LN(C5/C4)</f>
        <v>6.9792622486596059E-3</v>
      </c>
      <c r="H5" s="11"/>
    </row>
    <row r="6" spans="1:9" x14ac:dyDescent="0.25">
      <c r="A6" s="6">
        <v>36550</v>
      </c>
      <c r="B6" s="3">
        <v>2.7049166666666662</v>
      </c>
      <c r="C6" s="3">
        <v>2.5281250000000002</v>
      </c>
      <c r="D6" s="3">
        <f t="shared" si="0"/>
        <v>0.17679166666666601</v>
      </c>
      <c r="E6" s="10">
        <f t="shared" si="1"/>
        <v>36550</v>
      </c>
      <c r="F6" s="11">
        <f t="shared" si="2"/>
        <v>2.158895484460912E-3</v>
      </c>
      <c r="G6" s="11">
        <f t="shared" si="3"/>
        <v>-1.1796646999810893E-2</v>
      </c>
      <c r="H6" s="11"/>
    </row>
    <row r="7" spans="1:9" x14ac:dyDescent="0.25">
      <c r="A7" s="6">
        <v>36551</v>
      </c>
      <c r="B7" s="3">
        <v>2.6929166666666675</v>
      </c>
      <c r="C7" s="3">
        <v>2.5321249999999993</v>
      </c>
      <c r="D7" s="3">
        <f t="shared" si="0"/>
        <v>0.16079166666666822</v>
      </c>
      <c r="E7" s="10">
        <f t="shared" si="1"/>
        <v>36551</v>
      </c>
      <c r="F7" s="11">
        <f t="shared" si="2"/>
        <v>-4.4462357497777926E-3</v>
      </c>
      <c r="G7" s="11">
        <f t="shared" si="3"/>
        <v>1.580949887113483E-3</v>
      </c>
      <c r="H7" s="11"/>
    </row>
    <row r="8" spans="1:9" x14ac:dyDescent="0.25">
      <c r="A8" s="6">
        <v>36552</v>
      </c>
      <c r="B8" s="3">
        <v>2.6862499999999998</v>
      </c>
      <c r="C8" s="3">
        <v>2.5379583333333331</v>
      </c>
      <c r="D8" s="3">
        <f t="shared" si="0"/>
        <v>0.14829166666666671</v>
      </c>
      <c r="E8" s="10">
        <f t="shared" si="1"/>
        <v>36552</v>
      </c>
      <c r="F8" s="11">
        <f t="shared" si="2"/>
        <v>-2.4786999522757431E-3</v>
      </c>
      <c r="G8" s="11">
        <f t="shared" si="3"/>
        <v>2.3010808792539197E-3</v>
      </c>
      <c r="H8" s="11"/>
    </row>
    <row r="9" spans="1:9" x14ac:dyDescent="0.25">
      <c r="A9" s="6">
        <v>36553</v>
      </c>
      <c r="B9" s="3">
        <v>2.6833333333333322</v>
      </c>
      <c r="C9" s="3">
        <v>2.5259583333333326</v>
      </c>
      <c r="D9" s="3">
        <f t="shared" si="0"/>
        <v>0.1573749999999996</v>
      </c>
      <c r="E9" s="10">
        <f t="shared" si="1"/>
        <v>36553</v>
      </c>
      <c r="F9" s="11">
        <f t="shared" si="2"/>
        <v>-1.0863662122211854E-3</v>
      </c>
      <c r="G9" s="11">
        <f t="shared" si="3"/>
        <v>-4.7394233562792045E-3</v>
      </c>
      <c r="H9" s="11"/>
    </row>
    <row r="10" spans="1:9" x14ac:dyDescent="0.25">
      <c r="A10" s="6">
        <v>36556</v>
      </c>
      <c r="B10" s="3">
        <v>2.7037499999999999</v>
      </c>
      <c r="C10" s="3">
        <v>2.5192916666666663</v>
      </c>
      <c r="D10" s="3">
        <f t="shared" si="0"/>
        <v>0.18445833333333361</v>
      </c>
      <c r="E10" s="10">
        <f t="shared" si="1"/>
        <v>36556</v>
      </c>
      <c r="F10" s="11">
        <f t="shared" si="2"/>
        <v>7.579895522769612E-3</v>
      </c>
      <c r="G10" s="11">
        <f t="shared" si="3"/>
        <v>-2.6427513192569985E-3</v>
      </c>
      <c r="H10" s="11"/>
    </row>
    <row r="11" spans="1:9" x14ac:dyDescent="0.25">
      <c r="A11" s="6">
        <v>36557</v>
      </c>
      <c r="B11" s="3">
        <v>2.7017499999999988</v>
      </c>
      <c r="C11" s="3">
        <v>2.5163749999999987</v>
      </c>
      <c r="D11" s="3">
        <f t="shared" si="0"/>
        <v>0.18537500000000007</v>
      </c>
      <c r="E11" s="10">
        <f t="shared" si="1"/>
        <v>36557</v>
      </c>
      <c r="F11" s="11">
        <f t="shared" si="2"/>
        <v>-7.3998708399396922E-4</v>
      </c>
      <c r="G11" s="11">
        <f t="shared" si="3"/>
        <v>-1.1584035186960168E-3</v>
      </c>
      <c r="H11" s="11"/>
    </row>
    <row r="12" spans="1:9" x14ac:dyDescent="0.25">
      <c r="A12" s="6">
        <v>36558</v>
      </c>
      <c r="B12" s="3">
        <v>2.7017499999999988</v>
      </c>
      <c r="C12" s="3">
        <v>2.5367916666666668</v>
      </c>
      <c r="D12" s="3">
        <f t="shared" si="0"/>
        <v>0.16495833333333199</v>
      </c>
      <c r="E12" s="10">
        <f t="shared" si="1"/>
        <v>36558</v>
      </c>
      <c r="F12" s="11">
        <f t="shared" si="2"/>
        <v>0</v>
      </c>
      <c r="G12" s="11">
        <f t="shared" si="3"/>
        <v>8.0807854212996411E-3</v>
      </c>
      <c r="H12" s="11"/>
    </row>
    <row r="13" spans="1:9" x14ac:dyDescent="0.25">
      <c r="A13" s="6">
        <v>36559</v>
      </c>
      <c r="B13" s="3">
        <v>2.6882500000000009</v>
      </c>
      <c r="C13" s="3">
        <v>2.5347916666666661</v>
      </c>
      <c r="D13" s="3">
        <f t="shared" si="0"/>
        <v>0.15345833333333481</v>
      </c>
      <c r="E13" s="10">
        <f t="shared" si="1"/>
        <v>36559</v>
      </c>
      <c r="F13" s="11">
        <f t="shared" si="2"/>
        <v>-5.0092869126385055E-3</v>
      </c>
      <c r="G13" s="11">
        <f t="shared" si="3"/>
        <v>-7.8870836668793441E-4</v>
      </c>
      <c r="H13" s="11"/>
    </row>
    <row r="14" spans="1:9" x14ac:dyDescent="0.25">
      <c r="A14" s="6">
        <v>36560</v>
      </c>
      <c r="B14" s="3">
        <v>2.6906666666666674</v>
      </c>
      <c r="C14" s="3">
        <v>2.5347916666666661</v>
      </c>
      <c r="D14" s="3">
        <f t="shared" si="0"/>
        <v>0.15587500000000132</v>
      </c>
      <c r="E14" s="10">
        <f t="shared" si="1"/>
        <v>36560</v>
      </c>
      <c r="F14" s="11">
        <f t="shared" si="2"/>
        <v>8.9857009469949836E-4</v>
      </c>
      <c r="G14" s="11">
        <f t="shared" si="3"/>
        <v>0</v>
      </c>
      <c r="H14" s="11"/>
    </row>
    <row r="15" spans="1:9" x14ac:dyDescent="0.25">
      <c r="A15" s="6">
        <v>36563</v>
      </c>
      <c r="B15" s="3">
        <v>2.6856666666666671</v>
      </c>
      <c r="C15" s="3">
        <v>2.521291666666666</v>
      </c>
      <c r="D15" s="3">
        <f t="shared" si="0"/>
        <v>0.16437500000000105</v>
      </c>
      <c r="E15" s="10">
        <f t="shared" si="1"/>
        <v>36563</v>
      </c>
      <c r="F15" s="11">
        <f t="shared" si="2"/>
        <v>-1.8600042562490443E-3</v>
      </c>
      <c r="G15" s="11">
        <f t="shared" si="3"/>
        <v>-5.3401145477207966E-3</v>
      </c>
      <c r="H15" s="11"/>
    </row>
    <row r="16" spans="1:9" x14ac:dyDescent="0.25">
      <c r="A16" s="6">
        <v>36564</v>
      </c>
      <c r="B16" s="3">
        <v>2.6802916666666672</v>
      </c>
      <c r="C16" s="3">
        <v>2.5237083333333321</v>
      </c>
      <c r="D16" s="3">
        <f t="shared" si="0"/>
        <v>0.15658333333333507</v>
      </c>
      <c r="E16" s="10">
        <f t="shared" si="1"/>
        <v>36564</v>
      </c>
      <c r="F16" s="11">
        <f t="shared" si="2"/>
        <v>-2.0033706800595893E-3</v>
      </c>
      <c r="G16" s="11">
        <f t="shared" si="3"/>
        <v>9.5804434153056199E-4</v>
      </c>
      <c r="H16" s="11"/>
    </row>
    <row r="17" spans="1:8" x14ac:dyDescent="0.25">
      <c r="A17" s="6">
        <v>36565</v>
      </c>
      <c r="B17" s="3">
        <v>2.6952916666666655</v>
      </c>
      <c r="C17" s="3">
        <v>2.518708333333334</v>
      </c>
      <c r="D17" s="3">
        <f t="shared" si="0"/>
        <v>0.17658333333333154</v>
      </c>
      <c r="E17" s="10">
        <f t="shared" si="1"/>
        <v>36565</v>
      </c>
      <c r="F17" s="11">
        <f t="shared" si="2"/>
        <v>5.5808041663809481E-3</v>
      </c>
      <c r="G17" s="11">
        <f t="shared" si="3"/>
        <v>-1.9831767064379525E-3</v>
      </c>
      <c r="H17" s="11"/>
    </row>
    <row r="18" spans="1:8" x14ac:dyDescent="0.25">
      <c r="A18" s="6">
        <v>36566</v>
      </c>
      <c r="B18" s="3">
        <v>2.7070416666666679</v>
      </c>
      <c r="C18" s="3">
        <v>2.5133333333333328</v>
      </c>
      <c r="D18" s="3">
        <f t="shared" si="0"/>
        <v>0.19370833333333515</v>
      </c>
      <c r="E18" s="10">
        <f t="shared" si="1"/>
        <v>36566</v>
      </c>
      <c r="F18" s="11">
        <f t="shared" si="2"/>
        <v>4.3499790935150806E-3</v>
      </c>
      <c r="G18" s="11">
        <f t="shared" si="3"/>
        <v>-2.1363106270835511E-3</v>
      </c>
      <c r="H18" s="11"/>
    </row>
    <row r="19" spans="1:8" x14ac:dyDescent="0.25">
      <c r="A19" s="6">
        <v>36567</v>
      </c>
      <c r="B19" s="3">
        <v>2.7223749999999995</v>
      </c>
      <c r="C19" s="3">
        <v>2.5283333333333333</v>
      </c>
      <c r="D19" s="3">
        <f t="shared" si="0"/>
        <v>0.19404166666666622</v>
      </c>
      <c r="E19" s="10">
        <f t="shared" si="1"/>
        <v>36567</v>
      </c>
      <c r="F19" s="11">
        <f t="shared" si="2"/>
        <v>5.6482583818499958E-3</v>
      </c>
      <c r="G19" s="11">
        <f t="shared" si="3"/>
        <v>5.9504307806311114E-3</v>
      </c>
      <c r="H19" s="11"/>
    </row>
    <row r="20" spans="1:8" x14ac:dyDescent="0.25">
      <c r="A20" s="6">
        <v>36570</v>
      </c>
      <c r="B20" s="3">
        <v>2.7172083333333332</v>
      </c>
      <c r="C20" s="3">
        <v>2.5475833333333324</v>
      </c>
      <c r="D20" s="3">
        <f t="shared" si="0"/>
        <v>0.1696250000000008</v>
      </c>
      <c r="E20" s="10">
        <f t="shared" si="1"/>
        <v>36570</v>
      </c>
      <c r="F20" s="11">
        <f t="shared" si="2"/>
        <v>-1.899655875753552E-3</v>
      </c>
      <c r="G20" s="11">
        <f t="shared" si="3"/>
        <v>7.584873256299988E-3</v>
      </c>
      <c r="H20" s="11"/>
    </row>
    <row r="21" spans="1:8" x14ac:dyDescent="0.25">
      <c r="A21" s="6">
        <v>36571</v>
      </c>
      <c r="B21" s="3">
        <v>2.7245833333333338</v>
      </c>
      <c r="C21" s="3">
        <v>2.5629166666666667</v>
      </c>
      <c r="D21" s="3">
        <f t="shared" si="0"/>
        <v>0.16166666666666707</v>
      </c>
      <c r="E21" s="10">
        <f t="shared" si="1"/>
        <v>36571</v>
      </c>
      <c r="F21" s="11">
        <f t="shared" si="2"/>
        <v>2.71050601235702E-3</v>
      </c>
      <c r="G21" s="11">
        <f t="shared" si="3"/>
        <v>6.0007354836454025E-3</v>
      </c>
      <c r="H21" s="11"/>
    </row>
    <row r="22" spans="1:8" x14ac:dyDescent="0.25">
      <c r="A22" s="6">
        <v>36572</v>
      </c>
      <c r="B22" s="3">
        <v>2.727416666666667</v>
      </c>
      <c r="C22" s="3">
        <v>2.55775</v>
      </c>
      <c r="D22" s="3">
        <f t="shared" si="0"/>
        <v>0.16966666666666708</v>
      </c>
      <c r="E22" s="10">
        <f t="shared" si="1"/>
        <v>36572</v>
      </c>
      <c r="F22" s="11">
        <f t="shared" si="2"/>
        <v>1.0393740236258142E-3</v>
      </c>
      <c r="G22" s="11">
        <f t="shared" si="3"/>
        <v>-2.0179670954190107E-3</v>
      </c>
      <c r="H22" s="11"/>
    </row>
    <row r="23" spans="1:8" x14ac:dyDescent="0.25">
      <c r="A23" s="6">
        <v>36573</v>
      </c>
      <c r="B23" s="3">
        <v>2.7498750000000003</v>
      </c>
      <c r="C23" s="3">
        <v>2.5651249999999997</v>
      </c>
      <c r="D23" s="3">
        <f t="shared" si="0"/>
        <v>0.18475000000000064</v>
      </c>
      <c r="E23" s="10">
        <f t="shared" si="1"/>
        <v>36573</v>
      </c>
      <c r="F23" s="11">
        <f t="shared" si="2"/>
        <v>8.2005708510714016E-3</v>
      </c>
      <c r="G23" s="11">
        <f t="shared" si="3"/>
        <v>2.8792446018789291E-3</v>
      </c>
      <c r="H23" s="11"/>
    </row>
    <row r="24" spans="1:8" x14ac:dyDescent="0.25">
      <c r="A24" s="6">
        <v>36574</v>
      </c>
      <c r="B24" s="3">
        <v>2.7465416666666673</v>
      </c>
      <c r="C24" s="3">
        <v>2.5679583333333338</v>
      </c>
      <c r="D24" s="3">
        <f t="shared" si="0"/>
        <v>0.17858333333333354</v>
      </c>
      <c r="E24" s="10">
        <f t="shared" si="1"/>
        <v>36574</v>
      </c>
      <c r="F24" s="11">
        <f t="shared" si="2"/>
        <v>-1.212911591001531E-3</v>
      </c>
      <c r="G24" s="11">
        <f t="shared" si="3"/>
        <v>1.1039499798045328E-3</v>
      </c>
      <c r="H24" s="11"/>
    </row>
    <row r="25" spans="1:8" x14ac:dyDescent="0.25">
      <c r="A25" s="6">
        <v>36578</v>
      </c>
      <c r="B25" s="3">
        <v>2.733541666666667</v>
      </c>
      <c r="C25" s="3">
        <v>2.5904166666666666</v>
      </c>
      <c r="D25" s="3">
        <f t="shared" si="0"/>
        <v>0.14312500000000039</v>
      </c>
      <c r="E25" s="10">
        <f t="shared" si="1"/>
        <v>36578</v>
      </c>
      <c r="F25" s="11">
        <f t="shared" si="2"/>
        <v>-4.7444622992013101E-3</v>
      </c>
      <c r="G25" s="11">
        <f t="shared" si="3"/>
        <v>8.7075775747048681E-3</v>
      </c>
      <c r="H25" s="11"/>
    </row>
    <row r="26" spans="1:8" x14ac:dyDescent="0.25">
      <c r="A26" s="6">
        <v>36579</v>
      </c>
      <c r="B26" s="3">
        <v>2.733541666666667</v>
      </c>
      <c r="C26" s="3">
        <v>2.5883333333333325</v>
      </c>
      <c r="D26" s="3">
        <f t="shared" si="0"/>
        <v>0.14520833333333449</v>
      </c>
      <c r="E26" s="10">
        <f t="shared" si="1"/>
        <v>36579</v>
      </c>
      <c r="F26" s="11">
        <f t="shared" si="2"/>
        <v>0</v>
      </c>
      <c r="G26" s="11">
        <f t="shared" si="3"/>
        <v>-8.0457000076018684E-4</v>
      </c>
      <c r="H26" s="11"/>
    </row>
    <row r="27" spans="1:8" x14ac:dyDescent="0.25">
      <c r="A27" s="6">
        <v>36580</v>
      </c>
      <c r="B27" s="3">
        <v>2.733541666666667</v>
      </c>
      <c r="C27" s="3">
        <v>2.575333333333333</v>
      </c>
      <c r="D27" s="3">
        <f t="shared" si="0"/>
        <v>0.15820833333333395</v>
      </c>
      <c r="E27" s="10">
        <f t="shared" si="1"/>
        <v>36580</v>
      </c>
      <c r="F27" s="11">
        <f t="shared" si="2"/>
        <v>0</v>
      </c>
      <c r="G27" s="11">
        <f t="shared" si="3"/>
        <v>-5.0351923565606039E-3</v>
      </c>
      <c r="H27" s="11"/>
    </row>
    <row r="28" spans="1:8" x14ac:dyDescent="0.25">
      <c r="A28" s="6">
        <v>36581</v>
      </c>
      <c r="B28" s="3">
        <v>2.7553750000000004</v>
      </c>
      <c r="C28" s="3">
        <v>2.575333333333333</v>
      </c>
      <c r="D28" s="3">
        <f t="shared" si="0"/>
        <v>0.18004166666666732</v>
      </c>
      <c r="E28" s="10">
        <f t="shared" si="1"/>
        <v>36581</v>
      </c>
      <c r="F28" s="11">
        <f t="shared" si="2"/>
        <v>7.9554672846315101E-3</v>
      </c>
      <c r="G28" s="11">
        <f t="shared" si="3"/>
        <v>0</v>
      </c>
      <c r="H28" s="11"/>
    </row>
    <row r="29" spans="1:8" x14ac:dyDescent="0.25">
      <c r="A29" s="6">
        <v>36584</v>
      </c>
      <c r="B29" s="3">
        <v>2.7752499999999998</v>
      </c>
      <c r="C29" s="3">
        <v>2.575333333333333</v>
      </c>
      <c r="D29" s="3">
        <f t="shared" si="0"/>
        <v>0.19991666666666674</v>
      </c>
      <c r="E29" s="10">
        <f t="shared" si="1"/>
        <v>36584</v>
      </c>
      <c r="F29" s="11">
        <f t="shared" si="2"/>
        <v>7.1872837362543449E-3</v>
      </c>
      <c r="G29" s="11">
        <f t="shared" si="3"/>
        <v>0</v>
      </c>
      <c r="H29" s="11"/>
    </row>
    <row r="30" spans="1:8" x14ac:dyDescent="0.25">
      <c r="A30" s="6">
        <v>36585</v>
      </c>
      <c r="B30" s="3">
        <v>2.7913333333333337</v>
      </c>
      <c r="C30" s="3">
        <v>2.5971666666666668</v>
      </c>
      <c r="D30" s="3">
        <f t="shared" si="0"/>
        <v>0.19416666666666682</v>
      </c>
      <c r="E30" s="10">
        <f t="shared" si="1"/>
        <v>36585</v>
      </c>
      <c r="F30" s="11">
        <f t="shared" si="2"/>
        <v>5.778545698222567E-3</v>
      </c>
      <c r="G30" s="11">
        <f t="shared" si="3"/>
        <v>8.4421316594427281E-3</v>
      </c>
      <c r="H30" s="11"/>
    </row>
    <row r="31" spans="1:8" x14ac:dyDescent="0.25">
      <c r="A31" s="6">
        <v>36586</v>
      </c>
      <c r="B31" s="3">
        <v>2.8283333333333331</v>
      </c>
      <c r="C31" s="3">
        <v>2.6170416666666663</v>
      </c>
      <c r="D31" s="3">
        <f t="shared" si="0"/>
        <v>0.21129166666666688</v>
      </c>
      <c r="E31" s="10">
        <f t="shared" si="1"/>
        <v>36586</v>
      </c>
      <c r="F31" s="11">
        <f t="shared" si="2"/>
        <v>1.3168231089237762E-2</v>
      </c>
      <c r="G31" s="11">
        <f t="shared" si="3"/>
        <v>7.6234377244973192E-3</v>
      </c>
      <c r="H31" s="11"/>
    </row>
    <row r="32" spans="1:8" x14ac:dyDescent="0.25">
      <c r="A32" s="6">
        <v>36587</v>
      </c>
      <c r="B32" s="3">
        <v>2.825333333333333</v>
      </c>
      <c r="C32" s="3">
        <v>2.6475416666666667</v>
      </c>
      <c r="D32" s="3">
        <f t="shared" si="0"/>
        <v>0.17779166666666635</v>
      </c>
      <c r="E32" s="10">
        <f t="shared" si="1"/>
        <v>36587</v>
      </c>
      <c r="F32" s="11">
        <f t="shared" si="2"/>
        <v>-1.0612582801370954E-3</v>
      </c>
      <c r="G32" s="11">
        <f t="shared" si="3"/>
        <v>1.1586991527382925E-2</v>
      </c>
      <c r="H32" s="11"/>
    </row>
    <row r="33" spans="1:8" x14ac:dyDescent="0.25">
      <c r="A33" s="6">
        <v>36588</v>
      </c>
      <c r="B33" s="3">
        <v>2.8291249999999994</v>
      </c>
      <c r="C33" s="3">
        <v>2.6845416666666679</v>
      </c>
      <c r="D33" s="3">
        <f t="shared" si="0"/>
        <v>0.14458333333333151</v>
      </c>
      <c r="E33" s="10">
        <f t="shared" si="1"/>
        <v>36588</v>
      </c>
      <c r="F33" s="11">
        <f t="shared" si="2"/>
        <v>1.3411248298097476E-3</v>
      </c>
      <c r="G33" s="11">
        <f t="shared" si="3"/>
        <v>1.3878475474694122E-2</v>
      </c>
      <c r="H33" s="11"/>
    </row>
    <row r="34" spans="1:8" x14ac:dyDescent="0.25">
      <c r="A34" s="6">
        <v>36591</v>
      </c>
      <c r="B34" s="3">
        <v>2.8341666666666661</v>
      </c>
      <c r="C34" s="3">
        <v>2.6815416666666665</v>
      </c>
      <c r="D34" s="3">
        <f t="shared" si="0"/>
        <v>0.15262499999999957</v>
      </c>
      <c r="E34" s="10">
        <f t="shared" si="1"/>
        <v>36591</v>
      </c>
      <c r="F34" s="11">
        <f t="shared" si="2"/>
        <v>1.7804726633510583E-3</v>
      </c>
      <c r="G34" s="11">
        <f t="shared" si="3"/>
        <v>-1.1181340751537459E-3</v>
      </c>
      <c r="H34" s="11"/>
    </row>
    <row r="35" spans="1:8" x14ac:dyDescent="0.25">
      <c r="A35" s="6">
        <v>36592</v>
      </c>
      <c r="B35" s="3">
        <v>2.8137500000000002</v>
      </c>
      <c r="C35" s="3">
        <v>2.6838750000000005</v>
      </c>
      <c r="D35" s="3">
        <f t="shared" si="0"/>
        <v>0.12987499999999974</v>
      </c>
      <c r="E35" s="10">
        <f t="shared" si="1"/>
        <v>36592</v>
      </c>
      <c r="F35" s="11">
        <f t="shared" si="2"/>
        <v>-7.2298359922986022E-3</v>
      </c>
      <c r="G35" s="11">
        <f t="shared" si="3"/>
        <v>8.6976785789124765E-4</v>
      </c>
      <c r="H35" s="11"/>
    </row>
    <row r="36" spans="1:8" x14ac:dyDescent="0.25">
      <c r="A36" s="6">
        <v>36593</v>
      </c>
      <c r="B36" s="3">
        <v>2.7942500000000003</v>
      </c>
      <c r="C36" s="3">
        <v>2.6878749999999996</v>
      </c>
      <c r="D36" s="3">
        <f t="shared" si="0"/>
        <v>0.10637500000000077</v>
      </c>
      <c r="E36" s="10">
        <f t="shared" si="1"/>
        <v>36593</v>
      </c>
      <c r="F36" s="11">
        <f t="shared" si="2"/>
        <v>-6.9543789552210002E-3</v>
      </c>
      <c r="G36" s="11">
        <f t="shared" si="3"/>
        <v>1.4892728586811104E-3</v>
      </c>
      <c r="H36" s="11"/>
    </row>
    <row r="37" spans="1:8" x14ac:dyDescent="0.25">
      <c r="A37" s="6">
        <v>36594</v>
      </c>
      <c r="B37" s="3">
        <v>2.8084999999999991</v>
      </c>
      <c r="C37" s="3">
        <v>2.664958333333332</v>
      </c>
      <c r="D37" s="3">
        <f t="shared" si="0"/>
        <v>0.14354166666666712</v>
      </c>
      <c r="E37" s="10">
        <f t="shared" si="1"/>
        <v>36594</v>
      </c>
      <c r="F37" s="11">
        <f t="shared" si="2"/>
        <v>5.0867987067659826E-3</v>
      </c>
      <c r="G37" s="11">
        <f t="shared" si="3"/>
        <v>-8.5624958795647993E-3</v>
      </c>
      <c r="H37" s="11"/>
    </row>
    <row r="38" spans="1:8" x14ac:dyDescent="0.25">
      <c r="A38" s="6">
        <v>36595</v>
      </c>
      <c r="B38" s="3">
        <v>2.7986249999999999</v>
      </c>
      <c r="C38" s="3">
        <v>2.6396250000000001</v>
      </c>
      <c r="D38" s="3">
        <f t="shared" si="0"/>
        <v>0.15899999999999981</v>
      </c>
      <c r="E38" s="10">
        <f t="shared" si="1"/>
        <v>36595</v>
      </c>
      <c r="F38" s="11">
        <f t="shared" si="2"/>
        <v>-3.522307852825873E-3</v>
      </c>
      <c r="G38" s="11">
        <f t="shared" si="3"/>
        <v>-9.5515611095823207E-3</v>
      </c>
      <c r="H38" s="11"/>
    </row>
    <row r="39" spans="1:8" x14ac:dyDescent="0.25">
      <c r="A39" s="6">
        <v>36598</v>
      </c>
      <c r="B39" s="3">
        <v>2.8217916666666665</v>
      </c>
      <c r="C39" s="3">
        <v>2.6576249999999999</v>
      </c>
      <c r="D39" s="3">
        <f t="shared" si="0"/>
        <v>0.16416666666666657</v>
      </c>
      <c r="E39" s="10">
        <f t="shared" si="1"/>
        <v>36598</v>
      </c>
      <c r="F39" s="11">
        <f t="shared" si="2"/>
        <v>8.2438008573129471E-3</v>
      </c>
      <c r="G39" s="11">
        <f t="shared" si="3"/>
        <v>6.7960052021242339E-3</v>
      </c>
      <c r="H39" s="11"/>
    </row>
    <row r="40" spans="1:8" x14ac:dyDescent="0.25">
      <c r="A40" s="6">
        <v>36599</v>
      </c>
      <c r="B40" s="3">
        <v>2.8219583333333347</v>
      </c>
      <c r="C40" s="3">
        <v>2.641458333333333</v>
      </c>
      <c r="D40" s="3">
        <f t="shared" si="0"/>
        <v>0.18050000000000166</v>
      </c>
      <c r="E40" s="10">
        <f t="shared" si="1"/>
        <v>36599</v>
      </c>
      <c r="F40" s="11">
        <f t="shared" si="2"/>
        <v>5.9062384661481031E-5</v>
      </c>
      <c r="G40" s="11">
        <f t="shared" si="3"/>
        <v>-6.1017031844270483E-3</v>
      </c>
      <c r="H40" s="11"/>
    </row>
    <row r="41" spans="1:8" x14ac:dyDescent="0.25">
      <c r="A41" s="6">
        <v>36600</v>
      </c>
      <c r="B41" s="3">
        <v>2.8532916666666663</v>
      </c>
      <c r="C41" s="3">
        <v>2.664625</v>
      </c>
      <c r="D41" s="3">
        <f t="shared" si="0"/>
        <v>0.18866666666666632</v>
      </c>
      <c r="E41" s="10">
        <f t="shared" si="1"/>
        <v>36600</v>
      </c>
      <c r="F41" s="11">
        <f t="shared" si="2"/>
        <v>1.1042210195682044E-2</v>
      </c>
      <c r="G41" s="11">
        <f t="shared" si="3"/>
        <v>8.7321711392559856E-3</v>
      </c>
      <c r="H41" s="11"/>
    </row>
    <row r="42" spans="1:8" x14ac:dyDescent="0.25">
      <c r="A42" s="6">
        <v>36601</v>
      </c>
      <c r="B42" s="3">
        <v>2.8284583333333333</v>
      </c>
      <c r="C42" s="3">
        <v>2.6626249999999998</v>
      </c>
      <c r="D42" s="3">
        <f t="shared" si="0"/>
        <v>0.1658333333333335</v>
      </c>
      <c r="E42" s="10">
        <f t="shared" si="1"/>
        <v>36601</v>
      </c>
      <c r="F42" s="11">
        <f t="shared" si="2"/>
        <v>-8.7414938943355946E-3</v>
      </c>
      <c r="G42" s="11">
        <f t="shared" si="3"/>
        <v>-7.5085648091023486E-4</v>
      </c>
      <c r="H42" s="11"/>
    </row>
    <row r="43" spans="1:8" x14ac:dyDescent="0.25">
      <c r="A43" s="6">
        <v>36602</v>
      </c>
      <c r="B43" s="3">
        <v>2.8112916666666665</v>
      </c>
      <c r="C43" s="3">
        <v>2.6939583333333341</v>
      </c>
      <c r="D43" s="3">
        <f t="shared" si="0"/>
        <v>0.1173333333333324</v>
      </c>
      <c r="E43" s="10">
        <f t="shared" si="1"/>
        <v>36602</v>
      </c>
      <c r="F43" s="11">
        <f t="shared" si="2"/>
        <v>-6.0877590971879624E-3</v>
      </c>
      <c r="G43" s="11">
        <f t="shared" si="3"/>
        <v>1.1699133109558254E-2</v>
      </c>
      <c r="H43" s="11"/>
    </row>
    <row r="44" spans="1:8" x14ac:dyDescent="0.25">
      <c r="A44" s="6">
        <v>36605</v>
      </c>
      <c r="B44" s="3">
        <v>2.7912916666666669</v>
      </c>
      <c r="C44" s="3">
        <v>2.6691250000000002</v>
      </c>
      <c r="D44" s="3">
        <f t="shared" si="0"/>
        <v>0.12216666666666676</v>
      </c>
      <c r="E44" s="10">
        <f t="shared" si="1"/>
        <v>36605</v>
      </c>
      <c r="F44" s="11">
        <f t="shared" si="2"/>
        <v>-7.1395939217074036E-3</v>
      </c>
      <c r="G44" s="11">
        <f t="shared" si="3"/>
        <v>-9.2609080539285994E-3</v>
      </c>
      <c r="H44" s="11"/>
    </row>
    <row r="45" spans="1:8" x14ac:dyDescent="0.25">
      <c r="A45" s="6">
        <v>36606</v>
      </c>
      <c r="B45" s="3">
        <v>2.8062916666666671</v>
      </c>
      <c r="C45" s="3">
        <v>2.651958333333333</v>
      </c>
      <c r="D45" s="3">
        <f t="shared" si="0"/>
        <v>0.1543333333333341</v>
      </c>
      <c r="E45" s="10">
        <f t="shared" si="1"/>
        <v>36606</v>
      </c>
      <c r="F45" s="11">
        <f t="shared" si="2"/>
        <v>5.3594685461982846E-3</v>
      </c>
      <c r="G45" s="11">
        <f t="shared" si="3"/>
        <v>-6.4523425585208483E-3</v>
      </c>
      <c r="H45" s="11"/>
    </row>
    <row r="46" spans="1:8" x14ac:dyDescent="0.25">
      <c r="A46" s="6">
        <v>36607</v>
      </c>
      <c r="B46" s="3">
        <v>2.8162916666666651</v>
      </c>
      <c r="C46" s="3">
        <v>2.6319583333333343</v>
      </c>
      <c r="D46" s="3">
        <f t="shared" si="0"/>
        <v>0.1843333333333308</v>
      </c>
      <c r="E46" s="10">
        <f t="shared" si="1"/>
        <v>36607</v>
      </c>
      <c r="F46" s="11">
        <f t="shared" si="2"/>
        <v>3.5570875347532417E-3</v>
      </c>
      <c r="G46" s="11">
        <f t="shared" si="3"/>
        <v>-7.5701782500627339E-3</v>
      </c>
      <c r="H46" s="11"/>
    </row>
    <row r="47" spans="1:8" x14ac:dyDescent="0.25">
      <c r="A47" s="6">
        <v>36608</v>
      </c>
      <c r="B47" s="3">
        <v>2.8312916666666674</v>
      </c>
      <c r="C47" s="3">
        <v>2.6469583333333331</v>
      </c>
      <c r="D47" s="3">
        <f t="shared" si="0"/>
        <v>0.18433333333333435</v>
      </c>
      <c r="E47" s="10">
        <f t="shared" si="1"/>
        <v>36608</v>
      </c>
      <c r="F47" s="11">
        <f t="shared" si="2"/>
        <v>5.3120191014749971E-3</v>
      </c>
      <c r="G47" s="11">
        <f t="shared" si="3"/>
        <v>5.682999493171725E-3</v>
      </c>
      <c r="H47" s="11"/>
    </row>
    <row r="48" spans="1:8" x14ac:dyDescent="0.25">
      <c r="A48" s="6">
        <v>36609</v>
      </c>
      <c r="B48" s="3">
        <v>2.8162916666666651</v>
      </c>
      <c r="C48" s="3">
        <v>2.6569583333333329</v>
      </c>
      <c r="D48" s="3">
        <f t="shared" si="0"/>
        <v>0.15933333333333222</v>
      </c>
      <c r="E48" s="10">
        <f t="shared" si="1"/>
        <v>36609</v>
      </c>
      <c r="F48" s="11">
        <f t="shared" si="2"/>
        <v>-5.312019101475017E-3</v>
      </c>
      <c r="G48" s="11">
        <f t="shared" si="3"/>
        <v>3.7708027774914412E-3</v>
      </c>
      <c r="H48" s="11"/>
    </row>
    <row r="49" spans="1:8" x14ac:dyDescent="0.25">
      <c r="A49" s="6">
        <v>36612</v>
      </c>
      <c r="B49" s="3">
        <v>2.8412916666666672</v>
      </c>
      <c r="C49" s="3">
        <v>2.671958333333333</v>
      </c>
      <c r="D49" s="3">
        <f t="shared" si="0"/>
        <v>0.16933333333333422</v>
      </c>
      <c r="E49" s="10">
        <f t="shared" si="1"/>
        <v>36612</v>
      </c>
      <c r="F49" s="11">
        <f t="shared" si="2"/>
        <v>8.8377532410640666E-3</v>
      </c>
      <c r="G49" s="11">
        <f t="shared" si="3"/>
        <v>5.6296769324185574E-3</v>
      </c>
      <c r="H49" s="11"/>
    </row>
    <row r="50" spans="1:8" x14ac:dyDescent="0.25">
      <c r="A50" s="6">
        <v>36613</v>
      </c>
      <c r="B50" s="3">
        <v>2.8392083333333322</v>
      </c>
      <c r="C50" s="3">
        <v>2.6569583333333329</v>
      </c>
      <c r="D50" s="3">
        <f t="shared" si="0"/>
        <v>0.18224999999999936</v>
      </c>
      <c r="E50" s="10">
        <f t="shared" si="1"/>
        <v>36613</v>
      </c>
      <c r="F50" s="11">
        <f t="shared" si="2"/>
        <v>-7.3350353903443551E-4</v>
      </c>
      <c r="G50" s="11">
        <f t="shared" si="3"/>
        <v>-5.629676932418619E-3</v>
      </c>
      <c r="H50" s="11"/>
    </row>
    <row r="51" spans="1:8" x14ac:dyDescent="0.25">
      <c r="A51" s="6">
        <v>36614</v>
      </c>
      <c r="B51" s="3">
        <v>2.8170083333333329</v>
      </c>
      <c r="C51" s="3">
        <v>2.6819583333333328</v>
      </c>
      <c r="D51" s="3">
        <f t="shared" si="0"/>
        <v>0.13505000000000011</v>
      </c>
      <c r="E51" s="10">
        <f t="shared" si="1"/>
        <v>36614</v>
      </c>
      <c r="F51" s="11">
        <f t="shared" si="2"/>
        <v>-7.8498103252756888E-3</v>
      </c>
      <c r="G51" s="11">
        <f t="shared" si="3"/>
        <v>9.365264260888205E-3</v>
      </c>
      <c r="H51" s="11"/>
    </row>
    <row r="52" spans="1:8" x14ac:dyDescent="0.25">
      <c r="A52" s="6">
        <v>36615</v>
      </c>
      <c r="B52" s="3">
        <v>2.801216666666666</v>
      </c>
      <c r="C52" s="3">
        <v>2.679875</v>
      </c>
      <c r="D52" s="3">
        <f t="shared" si="0"/>
        <v>0.12134166666666601</v>
      </c>
      <c r="E52" s="10">
        <f t="shared" si="1"/>
        <v>36615</v>
      </c>
      <c r="F52" s="11">
        <f t="shared" si="2"/>
        <v>-5.6216005071050724E-3</v>
      </c>
      <c r="G52" s="11">
        <f t="shared" si="3"/>
        <v>-7.770974249503281E-4</v>
      </c>
      <c r="H52" s="11"/>
    </row>
    <row r="53" spans="1:8" x14ac:dyDescent="0.25">
      <c r="A53" s="6">
        <v>36616</v>
      </c>
      <c r="B53" s="3">
        <v>2.8175916666666669</v>
      </c>
      <c r="C53" s="3">
        <v>2.6576749999999989</v>
      </c>
      <c r="D53" s="3">
        <f t="shared" si="0"/>
        <v>0.15991666666666804</v>
      </c>
      <c r="E53" s="10">
        <f t="shared" si="1"/>
        <v>36616</v>
      </c>
      <c r="F53" s="11">
        <f t="shared" si="2"/>
        <v>5.8286545430324341E-3</v>
      </c>
      <c r="G53" s="11">
        <f t="shared" si="3"/>
        <v>-8.3184712140347422E-3</v>
      </c>
      <c r="H53" s="11"/>
    </row>
    <row r="54" spans="1:8" x14ac:dyDescent="0.25">
      <c r="A54" s="6">
        <v>36619</v>
      </c>
      <c r="B54" s="3">
        <v>2.8075916666666672</v>
      </c>
      <c r="C54" s="3">
        <v>2.6418833333333334</v>
      </c>
      <c r="D54" s="3">
        <f t="shared" si="0"/>
        <v>0.16570833333333379</v>
      </c>
      <c r="E54" s="10">
        <f t="shared" si="1"/>
        <v>36619</v>
      </c>
      <c r="F54" s="11">
        <f t="shared" si="2"/>
        <v>-3.5554434199699583E-3</v>
      </c>
      <c r="G54" s="11">
        <f t="shared" si="3"/>
        <v>-5.9596337706125354E-3</v>
      </c>
      <c r="H54" s="11"/>
    </row>
    <row r="55" spans="1:8" x14ac:dyDescent="0.25">
      <c r="A55" s="6">
        <v>36620</v>
      </c>
      <c r="B55" s="3">
        <v>2.7887999999999997</v>
      </c>
      <c r="C55" s="3">
        <v>2.6582583333333338</v>
      </c>
      <c r="D55" s="3">
        <f t="shared" si="0"/>
        <v>0.13054166666666589</v>
      </c>
      <c r="E55" s="10">
        <f t="shared" si="1"/>
        <v>36620</v>
      </c>
      <c r="F55" s="11">
        <f t="shared" si="2"/>
        <v>-6.7156619519931514E-3</v>
      </c>
      <c r="G55" s="11">
        <f t="shared" si="3"/>
        <v>6.1790997793445988E-3</v>
      </c>
      <c r="H55" s="11"/>
    </row>
    <row r="56" spans="1:8" x14ac:dyDescent="0.25">
      <c r="A56" s="6">
        <v>36621</v>
      </c>
      <c r="B56" s="3">
        <v>2.810550000000001</v>
      </c>
      <c r="C56" s="3">
        <v>2.6532583333333335</v>
      </c>
      <c r="D56" s="3">
        <f t="shared" si="0"/>
        <v>0.1572916666666675</v>
      </c>
      <c r="E56" s="10">
        <f t="shared" si="1"/>
        <v>36621</v>
      </c>
      <c r="F56" s="11">
        <f t="shared" si="2"/>
        <v>7.7687979468752883E-3</v>
      </c>
      <c r="G56" s="11">
        <f t="shared" si="3"/>
        <v>-1.8827019816323048E-3</v>
      </c>
      <c r="H56" s="11"/>
    </row>
    <row r="57" spans="1:8" x14ac:dyDescent="0.25">
      <c r="A57" s="6">
        <v>36622</v>
      </c>
      <c r="B57" s="3">
        <v>2.8258416666666673</v>
      </c>
      <c r="C57" s="3">
        <v>2.6399250000000007</v>
      </c>
      <c r="D57" s="3">
        <f t="shared" si="0"/>
        <v>0.18591666666666651</v>
      </c>
      <c r="E57" s="10">
        <f t="shared" si="1"/>
        <v>36622</v>
      </c>
      <c r="F57" s="11">
        <f t="shared" si="2"/>
        <v>5.4260615973054796E-3</v>
      </c>
      <c r="G57" s="11">
        <f t="shared" si="3"/>
        <v>-5.0379367932533196E-3</v>
      </c>
      <c r="H57" s="11"/>
    </row>
    <row r="58" spans="1:8" x14ac:dyDescent="0.25">
      <c r="A58" s="6">
        <v>36623</v>
      </c>
      <c r="B58" s="3">
        <v>2.8307166666666679</v>
      </c>
      <c r="C58" s="3">
        <v>2.6539250000000001</v>
      </c>
      <c r="D58" s="3">
        <f t="shared" si="0"/>
        <v>0.17679166666666779</v>
      </c>
      <c r="E58" s="10">
        <f t="shared" si="1"/>
        <v>36623</v>
      </c>
      <c r="F58" s="11">
        <f t="shared" si="2"/>
        <v>1.7236633725662106E-3</v>
      </c>
      <c r="G58" s="11">
        <f t="shared" si="3"/>
        <v>5.2891686155970745E-3</v>
      </c>
      <c r="H58" s="11"/>
    </row>
    <row r="59" spans="1:8" x14ac:dyDescent="0.25">
      <c r="A59" s="6">
        <v>36626</v>
      </c>
      <c r="B59" s="3">
        <v>2.8357166666666669</v>
      </c>
      <c r="C59" s="3">
        <v>2.6739249999999988</v>
      </c>
      <c r="D59" s="3">
        <f t="shared" si="0"/>
        <v>0.16179166666666811</v>
      </c>
      <c r="E59" s="10">
        <f t="shared" si="1"/>
        <v>36626</v>
      </c>
      <c r="F59" s="11">
        <f t="shared" si="2"/>
        <v>1.7647790077299865E-3</v>
      </c>
      <c r="G59" s="11">
        <f t="shared" si="3"/>
        <v>7.5077541386727861E-3</v>
      </c>
      <c r="H59" s="11"/>
    </row>
    <row r="60" spans="1:8" x14ac:dyDescent="0.25">
      <c r="A60" s="6">
        <v>36627</v>
      </c>
      <c r="B60" s="3">
        <v>2.8263416666666661</v>
      </c>
      <c r="C60" s="3">
        <v>2.679174999999999</v>
      </c>
      <c r="D60" s="3">
        <f t="shared" si="0"/>
        <v>0.14716666666666711</v>
      </c>
      <c r="E60" s="10">
        <f t="shared" si="1"/>
        <v>36627</v>
      </c>
      <c r="F60" s="11">
        <f t="shared" si="2"/>
        <v>-3.3115195977835199E-3</v>
      </c>
      <c r="G60" s="11">
        <f t="shared" si="3"/>
        <v>1.9614808926568896E-3</v>
      </c>
      <c r="H60" s="11"/>
    </row>
    <row r="61" spans="1:8" x14ac:dyDescent="0.25">
      <c r="A61" s="6">
        <v>36628</v>
      </c>
      <c r="B61" s="3">
        <v>2.8520083333333335</v>
      </c>
      <c r="C61" s="3">
        <v>2.685633333333334</v>
      </c>
      <c r="D61" s="3">
        <f t="shared" si="0"/>
        <v>0.1663749999999995</v>
      </c>
      <c r="E61" s="10">
        <f t="shared" si="1"/>
        <v>36628</v>
      </c>
      <c r="F61" s="11">
        <f t="shared" si="2"/>
        <v>9.040246363601739E-3</v>
      </c>
      <c r="G61" s="11">
        <f t="shared" si="3"/>
        <v>2.4076671716473748E-3</v>
      </c>
      <c r="H61" s="11"/>
    </row>
    <row r="62" spans="1:8" x14ac:dyDescent="0.25">
      <c r="A62" s="6">
        <v>36629</v>
      </c>
      <c r="B62" s="3">
        <v>2.8961333333333323</v>
      </c>
      <c r="C62" s="3">
        <v>2.6795499999999999</v>
      </c>
      <c r="D62" s="3">
        <f t="shared" si="0"/>
        <v>0.21658333333333246</v>
      </c>
      <c r="E62" s="10">
        <f t="shared" si="1"/>
        <v>36629</v>
      </c>
      <c r="F62" s="11">
        <f t="shared" si="2"/>
        <v>1.5353089505376814E-2</v>
      </c>
      <c r="G62" s="11">
        <f t="shared" si="3"/>
        <v>-2.2677085058777431E-3</v>
      </c>
      <c r="H62" s="11"/>
    </row>
    <row r="63" spans="1:8" x14ac:dyDescent="0.25">
      <c r="A63" s="6">
        <v>36630</v>
      </c>
      <c r="B63" s="3">
        <v>2.8991333333333329</v>
      </c>
      <c r="C63" s="3">
        <v>2.7139666666666669</v>
      </c>
      <c r="D63" s="3">
        <f t="shared" si="0"/>
        <v>0.18516666666666604</v>
      </c>
      <c r="E63" s="10">
        <f t="shared" si="1"/>
        <v>36630</v>
      </c>
      <c r="F63" s="11">
        <f t="shared" si="2"/>
        <v>1.0353277736921767E-3</v>
      </c>
      <c r="G63" s="11">
        <f t="shared" si="3"/>
        <v>1.2762409366190703E-2</v>
      </c>
      <c r="H63" s="11"/>
    </row>
    <row r="64" spans="1:8" x14ac:dyDescent="0.25">
      <c r="A64" s="6">
        <v>36633</v>
      </c>
      <c r="B64" s="3">
        <v>2.9059666666666666</v>
      </c>
      <c r="C64" s="3">
        <v>2.7163416666666658</v>
      </c>
      <c r="D64" s="3">
        <f t="shared" si="0"/>
        <v>0.18962500000000082</v>
      </c>
      <c r="E64" s="10">
        <f t="shared" si="1"/>
        <v>36633</v>
      </c>
      <c r="F64" s="11">
        <f t="shared" si="2"/>
        <v>2.3542528085589991E-3</v>
      </c>
      <c r="G64" s="11">
        <f t="shared" si="3"/>
        <v>8.7472018369681476E-4</v>
      </c>
      <c r="H64" s="11"/>
    </row>
    <row r="65" spans="1:8" x14ac:dyDescent="0.25">
      <c r="A65" s="6">
        <v>36634</v>
      </c>
      <c r="B65" s="3">
        <v>2.8919666666666672</v>
      </c>
      <c r="C65" s="3">
        <v>2.7163416666666658</v>
      </c>
      <c r="D65" s="3">
        <f t="shared" si="0"/>
        <v>0.17562500000000147</v>
      </c>
      <c r="E65" s="10">
        <f t="shared" si="1"/>
        <v>36634</v>
      </c>
      <c r="F65" s="11">
        <f t="shared" si="2"/>
        <v>-4.8293163803199875E-3</v>
      </c>
      <c r="G65" s="11">
        <f t="shared" si="3"/>
        <v>0</v>
      </c>
      <c r="H65" s="11"/>
    </row>
    <row r="66" spans="1:8" x14ac:dyDescent="0.25">
      <c r="A66" s="6">
        <v>36635</v>
      </c>
      <c r="B66" s="3">
        <v>2.8921333333333332</v>
      </c>
      <c r="C66" s="3">
        <v>2.7231749999999999</v>
      </c>
      <c r="D66" s="3">
        <f t="shared" si="0"/>
        <v>0.16895833333333332</v>
      </c>
      <c r="E66" s="10">
        <f t="shared" si="1"/>
        <v>36635</v>
      </c>
      <c r="F66" s="11">
        <f t="shared" si="2"/>
        <v>5.7629248011650794E-5</v>
      </c>
      <c r="G66" s="11">
        <f t="shared" si="3"/>
        <v>2.5124794523957309E-3</v>
      </c>
      <c r="H66" s="11"/>
    </row>
    <row r="67" spans="1:8" x14ac:dyDescent="0.25">
      <c r="A67" s="6">
        <v>36636</v>
      </c>
      <c r="B67" s="3">
        <v>2.8971333333333331</v>
      </c>
      <c r="C67" s="3">
        <v>2.7091750000000014</v>
      </c>
      <c r="D67" s="3">
        <f t="shared" si="0"/>
        <v>0.18795833333333167</v>
      </c>
      <c r="E67" s="10">
        <f t="shared" si="1"/>
        <v>36636</v>
      </c>
      <c r="F67" s="11">
        <f t="shared" si="2"/>
        <v>1.7273349220519806E-3</v>
      </c>
      <c r="G67" s="11">
        <f t="shared" si="3"/>
        <v>-5.154318479043859E-3</v>
      </c>
      <c r="H67" s="11"/>
    </row>
    <row r="68" spans="1:8" x14ac:dyDescent="0.25">
      <c r="A68" s="6">
        <v>36640</v>
      </c>
      <c r="B68" s="3">
        <v>2.9112999999999998</v>
      </c>
      <c r="C68" s="3">
        <v>2.7093416666666679</v>
      </c>
      <c r="D68" s="3">
        <f t="shared" ref="D68:D131" si="4">B68-C68</f>
        <v>0.20195833333333191</v>
      </c>
      <c r="E68" s="10">
        <f t="shared" si="1"/>
        <v>36640</v>
      </c>
      <c r="F68" s="11">
        <f t="shared" si="2"/>
        <v>4.8779744707559318E-3</v>
      </c>
      <c r="G68" s="11">
        <f t="shared" si="3"/>
        <v>6.1517450982217879E-5</v>
      </c>
      <c r="H68" s="11"/>
    </row>
    <row r="69" spans="1:8" x14ac:dyDescent="0.25">
      <c r="A69" s="6">
        <v>36641</v>
      </c>
      <c r="B69" s="3">
        <v>2.9058000000000002</v>
      </c>
      <c r="C69" s="3">
        <v>2.7114250000000006</v>
      </c>
      <c r="D69" s="3">
        <f t="shared" si="4"/>
        <v>0.19437499999999952</v>
      </c>
      <c r="E69" s="10">
        <f t="shared" ref="E69:E132" si="5">A69</f>
        <v>36641</v>
      </c>
      <c r="F69" s="11">
        <f t="shared" ref="F69:F132" si="6">LN(B69/B68)</f>
        <v>-1.8909771669406855E-3</v>
      </c>
      <c r="G69" s="11">
        <f t="shared" ref="G69:G132" si="7">LN(C69/C68)</f>
        <v>7.6864899893827761E-4</v>
      </c>
      <c r="H69" s="11"/>
    </row>
    <row r="70" spans="1:8" x14ac:dyDescent="0.25">
      <c r="A70" s="6">
        <v>36642</v>
      </c>
      <c r="B70" s="3">
        <v>2.8887999999999994</v>
      </c>
      <c r="C70" s="3">
        <v>2.7255916666666669</v>
      </c>
      <c r="D70" s="3">
        <f t="shared" si="4"/>
        <v>0.16320833333333251</v>
      </c>
      <c r="E70" s="10">
        <f t="shared" si="5"/>
        <v>36642</v>
      </c>
      <c r="F70" s="11">
        <f t="shared" si="6"/>
        <v>-5.8675486739907141E-3</v>
      </c>
      <c r="G70" s="11">
        <f t="shared" si="7"/>
        <v>5.2112029795395526E-3</v>
      </c>
      <c r="H70" s="11"/>
    </row>
    <row r="71" spans="1:8" x14ac:dyDescent="0.25">
      <c r="A71" s="6">
        <v>36643</v>
      </c>
      <c r="B71" s="3">
        <v>2.8713833333333327</v>
      </c>
      <c r="C71" s="3">
        <v>2.7200916666666668</v>
      </c>
      <c r="D71" s="3">
        <f t="shared" si="4"/>
        <v>0.15129166666666594</v>
      </c>
      <c r="E71" s="10">
        <f t="shared" si="5"/>
        <v>36643</v>
      </c>
      <c r="F71" s="11">
        <f t="shared" si="6"/>
        <v>-6.0472796560292318E-3</v>
      </c>
      <c r="G71" s="11">
        <f t="shared" si="7"/>
        <v>-2.0199492087331875E-3</v>
      </c>
      <c r="H71" s="11"/>
    </row>
    <row r="72" spans="1:8" x14ac:dyDescent="0.25">
      <c r="A72" s="6">
        <v>36644</v>
      </c>
      <c r="B72" s="3">
        <v>2.8933416666666658</v>
      </c>
      <c r="C72" s="3">
        <v>2.7030916666666664</v>
      </c>
      <c r="D72" s="3">
        <f t="shared" si="4"/>
        <v>0.19024999999999936</v>
      </c>
      <c r="E72" s="10">
        <f t="shared" si="5"/>
        <v>36644</v>
      </c>
      <c r="F72" s="11">
        <f t="shared" si="6"/>
        <v>7.6182088592514916E-3</v>
      </c>
      <c r="G72" s="11">
        <f t="shared" si="7"/>
        <v>-6.2694010649093001E-3</v>
      </c>
      <c r="H72" s="11"/>
    </row>
    <row r="73" spans="1:8" x14ac:dyDescent="0.25">
      <c r="A73" s="6">
        <v>36646</v>
      </c>
      <c r="B73" s="3">
        <v>2.8933416666666658</v>
      </c>
      <c r="C73" s="3">
        <v>2.6856750000000003</v>
      </c>
      <c r="D73" s="3">
        <f t="shared" si="4"/>
        <v>0.20766666666666556</v>
      </c>
      <c r="E73" s="10">
        <f t="shared" si="5"/>
        <v>36646</v>
      </c>
      <c r="F73" s="11">
        <f t="shared" si="6"/>
        <v>0</v>
      </c>
      <c r="G73" s="11">
        <f t="shared" si="7"/>
        <v>-6.4640866414929022E-3</v>
      </c>
      <c r="H73" s="11"/>
    </row>
    <row r="74" spans="1:8" x14ac:dyDescent="0.25">
      <c r="A74" s="6">
        <v>36647</v>
      </c>
      <c r="B74" s="3">
        <v>2.916925</v>
      </c>
      <c r="C74" s="3">
        <v>2.7086750000000004</v>
      </c>
      <c r="D74" s="3">
        <f t="shared" si="4"/>
        <v>0.2082499999999996</v>
      </c>
      <c r="E74" s="10">
        <f t="shared" si="5"/>
        <v>36647</v>
      </c>
      <c r="F74" s="11">
        <f t="shared" si="6"/>
        <v>8.117859023434558E-3</v>
      </c>
      <c r="G74" s="11">
        <f t="shared" si="7"/>
        <v>8.5274924230876736E-3</v>
      </c>
      <c r="H74" s="11"/>
    </row>
    <row r="75" spans="1:8" x14ac:dyDescent="0.25">
      <c r="A75" s="6">
        <v>36648</v>
      </c>
      <c r="B75" s="3">
        <v>2.9277583333333341</v>
      </c>
      <c r="C75" s="3">
        <v>2.7086750000000004</v>
      </c>
      <c r="D75" s="3">
        <f t="shared" si="4"/>
        <v>0.21908333333333374</v>
      </c>
      <c r="E75" s="10">
        <f t="shared" si="5"/>
        <v>36648</v>
      </c>
      <c r="F75" s="11">
        <f t="shared" si="6"/>
        <v>3.7070770551069611E-3</v>
      </c>
      <c r="G75" s="11">
        <f t="shared" si="7"/>
        <v>0</v>
      </c>
      <c r="H75" s="11"/>
    </row>
    <row r="76" spans="1:8" x14ac:dyDescent="0.25">
      <c r="A76" s="6">
        <v>36649</v>
      </c>
      <c r="B76" s="3">
        <v>2.9028416666666663</v>
      </c>
      <c r="C76" s="3">
        <v>2.7322583333333328</v>
      </c>
      <c r="D76" s="3">
        <f t="shared" si="4"/>
        <v>0.17058333333333353</v>
      </c>
      <c r="E76" s="10">
        <f t="shared" si="5"/>
        <v>36649</v>
      </c>
      <c r="F76" s="11">
        <f t="shared" si="6"/>
        <v>-8.5469139869478496E-3</v>
      </c>
      <c r="G76" s="11">
        <f t="shared" si="7"/>
        <v>8.6689101222012059E-3</v>
      </c>
      <c r="H76" s="11"/>
    </row>
    <row r="77" spans="1:8" x14ac:dyDescent="0.25">
      <c r="A77" s="6">
        <v>36650</v>
      </c>
      <c r="B77" s="3">
        <v>2.8913416666666665</v>
      </c>
      <c r="C77" s="3">
        <v>2.740425000000001</v>
      </c>
      <c r="D77" s="3">
        <f t="shared" si="4"/>
        <v>0.15091666666666548</v>
      </c>
      <c r="E77" s="10">
        <f t="shared" si="5"/>
        <v>36650</v>
      </c>
      <c r="F77" s="11">
        <f t="shared" si="6"/>
        <v>-3.9695033583955113E-3</v>
      </c>
      <c r="G77" s="11">
        <f t="shared" si="7"/>
        <v>2.9845223014778178E-3</v>
      </c>
      <c r="H77" s="11"/>
    </row>
    <row r="78" spans="1:8" x14ac:dyDescent="0.25">
      <c r="A78" s="6">
        <v>36651</v>
      </c>
      <c r="B78" s="3">
        <v>2.8659249999999998</v>
      </c>
      <c r="C78" s="3">
        <v>2.7038416666666665</v>
      </c>
      <c r="D78" s="3">
        <f t="shared" si="4"/>
        <v>0.16208333333333336</v>
      </c>
      <c r="E78" s="10">
        <f t="shared" si="5"/>
        <v>36651</v>
      </c>
      <c r="F78" s="11">
        <f t="shared" si="6"/>
        <v>-8.8294787304449753E-3</v>
      </c>
      <c r="G78" s="11">
        <f t="shared" si="7"/>
        <v>-1.3439416621328443E-2</v>
      </c>
      <c r="H78" s="11"/>
    </row>
    <row r="79" spans="1:8" x14ac:dyDescent="0.25">
      <c r="A79" s="6">
        <v>36654</v>
      </c>
      <c r="B79" s="3">
        <v>2.8961333333333337</v>
      </c>
      <c r="C79" s="3">
        <v>2.6923416666666662</v>
      </c>
      <c r="D79" s="3">
        <f t="shared" si="4"/>
        <v>0.20379166666666748</v>
      </c>
      <c r="E79" s="10">
        <f t="shared" si="5"/>
        <v>36654</v>
      </c>
      <c r="F79" s="11">
        <f t="shared" si="6"/>
        <v>1.0485353792205637E-2</v>
      </c>
      <c r="G79" s="11">
        <f t="shared" si="7"/>
        <v>-4.2622782435925866E-3</v>
      </c>
      <c r="H79" s="11"/>
    </row>
    <row r="80" spans="1:8" x14ac:dyDescent="0.25">
      <c r="A80" s="6">
        <v>36655</v>
      </c>
      <c r="B80" s="3">
        <v>2.899799999999999</v>
      </c>
      <c r="C80" s="3">
        <v>2.6669250000000004</v>
      </c>
      <c r="D80" s="3">
        <f t="shared" si="4"/>
        <v>0.23287499999999861</v>
      </c>
      <c r="E80" s="10">
        <f t="shared" si="5"/>
        <v>36655</v>
      </c>
      <c r="F80" s="11">
        <f t="shared" si="6"/>
        <v>1.2652551176642174E-3</v>
      </c>
      <c r="G80" s="11">
        <f t="shared" si="7"/>
        <v>-9.4851996762296518E-3</v>
      </c>
      <c r="H80" s="11"/>
    </row>
    <row r="81" spans="1:8" x14ac:dyDescent="0.25">
      <c r="A81" s="6">
        <v>36656</v>
      </c>
      <c r="B81" s="3">
        <v>2.929133333333334</v>
      </c>
      <c r="C81" s="3">
        <v>2.6971333333333329</v>
      </c>
      <c r="D81" s="3">
        <f t="shared" si="4"/>
        <v>0.23200000000000109</v>
      </c>
      <c r="E81" s="10">
        <f t="shared" si="5"/>
        <v>36656</v>
      </c>
      <c r="F81" s="11">
        <f t="shared" si="6"/>
        <v>1.0064819506113971E-2</v>
      </c>
      <c r="G81" s="11">
        <f t="shared" si="7"/>
        <v>1.1263357262714083E-2</v>
      </c>
      <c r="H81" s="11"/>
    </row>
    <row r="82" spans="1:8" x14ac:dyDescent="0.25">
      <c r="A82" s="6">
        <v>36657</v>
      </c>
      <c r="B82" s="3">
        <v>2.9361333333333346</v>
      </c>
      <c r="C82" s="3">
        <v>2.7041333333333335</v>
      </c>
      <c r="D82" s="3">
        <f t="shared" si="4"/>
        <v>0.23200000000000109</v>
      </c>
      <c r="E82" s="10">
        <f t="shared" si="5"/>
        <v>36657</v>
      </c>
      <c r="F82" s="11">
        <f t="shared" si="6"/>
        <v>2.3869343787207811E-3</v>
      </c>
      <c r="G82" s="11">
        <f t="shared" si="7"/>
        <v>2.5919860473697775E-3</v>
      </c>
      <c r="H82" s="11"/>
    </row>
    <row r="83" spans="1:8" x14ac:dyDescent="0.25">
      <c r="A83" s="6">
        <v>36658</v>
      </c>
      <c r="B83" s="3">
        <v>2.9493833333333326</v>
      </c>
      <c r="C83" s="3">
        <v>2.7334666666666663</v>
      </c>
      <c r="D83" s="3">
        <f t="shared" si="4"/>
        <v>0.21591666666666631</v>
      </c>
      <c r="E83" s="10">
        <f t="shared" si="5"/>
        <v>36658</v>
      </c>
      <c r="F83" s="11">
        <f t="shared" si="6"/>
        <v>4.5025859701031557E-3</v>
      </c>
      <c r="G83" s="11">
        <f t="shared" si="7"/>
        <v>1.0789178270442805E-2</v>
      </c>
      <c r="H83" s="11"/>
    </row>
    <row r="84" spans="1:8" x14ac:dyDescent="0.25">
      <c r="A84" s="6">
        <v>36661</v>
      </c>
      <c r="B84" s="3">
        <v>2.9743833333333343</v>
      </c>
      <c r="C84" s="3">
        <v>2.7404666666666659</v>
      </c>
      <c r="D84" s="3">
        <f t="shared" si="4"/>
        <v>0.23391666666666833</v>
      </c>
      <c r="E84" s="10">
        <f t="shared" si="5"/>
        <v>36661</v>
      </c>
      <c r="F84" s="11">
        <f t="shared" si="6"/>
        <v>8.4406256464620022E-3</v>
      </c>
      <c r="G84" s="11">
        <f t="shared" si="7"/>
        <v>2.5575772993339471E-3</v>
      </c>
      <c r="H84" s="11"/>
    </row>
    <row r="85" spans="1:8" x14ac:dyDescent="0.25">
      <c r="A85" s="6">
        <v>36662</v>
      </c>
      <c r="B85" s="3">
        <v>3.0007166666666674</v>
      </c>
      <c r="C85" s="3">
        <v>2.7537166666666653</v>
      </c>
      <c r="D85" s="3">
        <f t="shared" si="4"/>
        <v>0.24700000000000211</v>
      </c>
      <c r="E85" s="10">
        <f t="shared" si="5"/>
        <v>36662</v>
      </c>
      <c r="F85" s="11">
        <f t="shared" si="6"/>
        <v>8.8144144292357559E-3</v>
      </c>
      <c r="G85" s="11">
        <f t="shared" si="7"/>
        <v>4.823292155941428E-3</v>
      </c>
      <c r="H85" s="11"/>
    </row>
    <row r="86" spans="1:8" x14ac:dyDescent="0.25">
      <c r="A86" s="6">
        <v>36663</v>
      </c>
      <c r="B86" s="3">
        <v>3.0455499999999995</v>
      </c>
      <c r="C86" s="3">
        <v>2.7787166666666665</v>
      </c>
      <c r="D86" s="3">
        <f t="shared" si="4"/>
        <v>0.26683333333333303</v>
      </c>
      <c r="E86" s="10">
        <f t="shared" si="5"/>
        <v>36663</v>
      </c>
      <c r="F86" s="11">
        <f t="shared" si="6"/>
        <v>1.4830359797450106E-2</v>
      </c>
      <c r="G86" s="11">
        <f t="shared" si="7"/>
        <v>9.0376760674011816E-3</v>
      </c>
      <c r="H86" s="11"/>
    </row>
    <row r="87" spans="1:8" x14ac:dyDescent="0.25">
      <c r="A87" s="6">
        <v>36664</v>
      </c>
      <c r="B87" s="3">
        <v>3.0747999999999984</v>
      </c>
      <c r="C87" s="3">
        <v>2.8050499999999996</v>
      </c>
      <c r="D87" s="3">
        <f t="shared" si="4"/>
        <v>0.26974999999999882</v>
      </c>
      <c r="E87" s="10">
        <f t="shared" si="5"/>
        <v>36664</v>
      </c>
      <c r="F87" s="11">
        <f t="shared" si="6"/>
        <v>9.5583496677977327E-3</v>
      </c>
      <c r="G87" s="11">
        <f t="shared" si="7"/>
        <v>9.4321737048838408E-3</v>
      </c>
      <c r="H87" s="11"/>
    </row>
    <row r="88" spans="1:8" x14ac:dyDescent="0.25">
      <c r="A88" s="6">
        <v>36665</v>
      </c>
      <c r="B88" s="3">
        <v>3.1336333333333335</v>
      </c>
      <c r="C88" s="3">
        <v>2.8498833333333331</v>
      </c>
      <c r="D88" s="3">
        <f t="shared" si="4"/>
        <v>0.28375000000000039</v>
      </c>
      <c r="E88" s="10">
        <f t="shared" si="5"/>
        <v>36665</v>
      </c>
      <c r="F88" s="11">
        <f t="shared" si="6"/>
        <v>1.89532822126308E-2</v>
      </c>
      <c r="G88" s="11">
        <f t="shared" si="7"/>
        <v>1.5856693642423519E-2</v>
      </c>
      <c r="H88" s="11"/>
    </row>
    <row r="89" spans="1:8" x14ac:dyDescent="0.25">
      <c r="A89" s="6">
        <v>36668</v>
      </c>
      <c r="B89" s="3">
        <v>3.1081333333333334</v>
      </c>
      <c r="C89" s="3">
        <v>2.8791333333333315</v>
      </c>
      <c r="D89" s="3">
        <f t="shared" si="4"/>
        <v>0.22900000000000187</v>
      </c>
      <c r="E89" s="10">
        <f t="shared" si="5"/>
        <v>36668</v>
      </c>
      <c r="F89" s="11">
        <f t="shared" si="6"/>
        <v>-8.1708090773496955E-3</v>
      </c>
      <c r="G89" s="11">
        <f t="shared" si="7"/>
        <v>1.021126516447908E-2</v>
      </c>
      <c r="H89" s="11"/>
    </row>
    <row r="90" spans="1:8" x14ac:dyDescent="0.25">
      <c r="A90" s="6">
        <v>36669</v>
      </c>
      <c r="B90" s="3">
        <v>3.1113000000000008</v>
      </c>
      <c r="C90" s="3">
        <v>2.9379666666666675</v>
      </c>
      <c r="D90" s="3">
        <f t="shared" si="4"/>
        <v>0.17333333333333334</v>
      </c>
      <c r="E90" s="10">
        <f t="shared" si="5"/>
        <v>36669</v>
      </c>
      <c r="F90" s="11">
        <f t="shared" si="6"/>
        <v>1.0183136535408463E-3</v>
      </c>
      <c r="G90" s="11">
        <f t="shared" si="7"/>
        <v>2.0228409166121467E-2</v>
      </c>
      <c r="H90" s="11"/>
    </row>
    <row r="91" spans="1:8" x14ac:dyDescent="0.25">
      <c r="A91" s="6">
        <v>36670</v>
      </c>
      <c r="B91" s="3">
        <v>3.2117166666666668</v>
      </c>
      <c r="C91" s="3">
        <v>2.9124666666666665</v>
      </c>
      <c r="D91" s="3">
        <f t="shared" si="4"/>
        <v>0.29925000000000024</v>
      </c>
      <c r="E91" s="10">
        <f t="shared" si="5"/>
        <v>36670</v>
      </c>
      <c r="F91" s="11">
        <f t="shared" si="6"/>
        <v>3.1764936036163642E-2</v>
      </c>
      <c r="G91" s="11">
        <f t="shared" si="7"/>
        <v>-8.7173581957482402E-3</v>
      </c>
      <c r="H91" s="11"/>
    </row>
    <row r="92" spans="1:8" x14ac:dyDescent="0.25">
      <c r="A92" s="6">
        <v>36671</v>
      </c>
      <c r="B92" s="3">
        <v>3.2857166666666662</v>
      </c>
      <c r="C92" s="3">
        <v>2.9156333333333344</v>
      </c>
      <c r="D92" s="3">
        <f t="shared" si="4"/>
        <v>0.37008333333333177</v>
      </c>
      <c r="E92" s="10">
        <f t="shared" si="5"/>
        <v>36671</v>
      </c>
      <c r="F92" s="11">
        <f t="shared" si="6"/>
        <v>2.2779210193429853E-2</v>
      </c>
      <c r="G92" s="11">
        <f t="shared" si="7"/>
        <v>1.086689308108212E-3</v>
      </c>
      <c r="H92" s="11"/>
    </row>
    <row r="93" spans="1:8" x14ac:dyDescent="0.25">
      <c r="A93" s="6">
        <v>36672</v>
      </c>
      <c r="B93" s="3">
        <v>3.3023833333333346</v>
      </c>
      <c r="C93" s="3">
        <v>3.0160499999999999</v>
      </c>
      <c r="D93" s="3">
        <f t="shared" si="4"/>
        <v>0.28633333333333466</v>
      </c>
      <c r="E93" s="10">
        <f t="shared" si="5"/>
        <v>36672</v>
      </c>
      <c r="F93" s="11">
        <f t="shared" si="6"/>
        <v>5.0596385064367918E-3</v>
      </c>
      <c r="G93" s="11">
        <f t="shared" si="7"/>
        <v>3.3860965044511609E-2</v>
      </c>
      <c r="H93" s="11"/>
    </row>
    <row r="94" spans="1:8" x14ac:dyDescent="0.25">
      <c r="A94" s="6">
        <v>36676</v>
      </c>
      <c r="B94" s="3">
        <v>3.3201666666666663</v>
      </c>
      <c r="C94" s="3">
        <v>3.0900499999999997</v>
      </c>
      <c r="D94" s="3">
        <f t="shared" si="4"/>
        <v>0.23011666666666653</v>
      </c>
      <c r="E94" s="10">
        <f t="shared" si="5"/>
        <v>36676</v>
      </c>
      <c r="F94" s="11">
        <f t="shared" si="6"/>
        <v>5.3705524539001967E-3</v>
      </c>
      <c r="G94" s="11">
        <f t="shared" si="7"/>
        <v>2.4239243750883901E-2</v>
      </c>
      <c r="H94" s="11"/>
    </row>
    <row r="95" spans="1:8" x14ac:dyDescent="0.25">
      <c r="A95" s="6">
        <v>36677</v>
      </c>
      <c r="B95" s="3">
        <v>3.341366666666667</v>
      </c>
      <c r="C95" s="3">
        <v>3.1067166666666655</v>
      </c>
      <c r="D95" s="3">
        <f t="shared" si="4"/>
        <v>0.23465000000000158</v>
      </c>
      <c r="E95" s="10">
        <f t="shared" si="5"/>
        <v>36677</v>
      </c>
      <c r="F95" s="11">
        <f t="shared" si="6"/>
        <v>6.364922461767307E-3</v>
      </c>
      <c r="G95" s="11">
        <f t="shared" si="7"/>
        <v>5.3791623119640941E-3</v>
      </c>
      <c r="H95" s="11"/>
    </row>
    <row r="96" spans="1:8" x14ac:dyDescent="0.25">
      <c r="A96" s="6">
        <v>36678</v>
      </c>
      <c r="B96" s="3">
        <v>3.1044500000000004</v>
      </c>
      <c r="C96" s="3">
        <v>3.1244999999999981</v>
      </c>
      <c r="D96" s="3">
        <f t="shared" si="4"/>
        <v>-2.0049999999997681E-2</v>
      </c>
      <c r="E96" s="10">
        <f t="shared" si="5"/>
        <v>36678</v>
      </c>
      <c r="F96" s="11">
        <f t="shared" si="6"/>
        <v>-7.3543338893330215E-2</v>
      </c>
      <c r="G96" s="11">
        <f t="shared" si="7"/>
        <v>5.7078360665218661E-3</v>
      </c>
      <c r="H96" s="11"/>
    </row>
    <row r="97" spans="1:8" x14ac:dyDescent="0.25">
      <c r="A97" s="6">
        <v>36679</v>
      </c>
      <c r="B97" s="3">
        <v>3.081583333333334</v>
      </c>
      <c r="C97" s="3">
        <v>3.1457000000000002</v>
      </c>
      <c r="D97" s="3">
        <f t="shared" si="4"/>
        <v>-6.4116666666666156E-2</v>
      </c>
      <c r="E97" s="10">
        <f t="shared" si="5"/>
        <v>36679</v>
      </c>
      <c r="F97" s="11">
        <f t="shared" si="6"/>
        <v>-7.3930318788140237E-3</v>
      </c>
      <c r="G97" s="11">
        <f t="shared" si="7"/>
        <v>6.7621705158428533E-3</v>
      </c>
      <c r="H97" s="11"/>
    </row>
    <row r="98" spans="1:8" x14ac:dyDescent="0.25">
      <c r="A98" s="6">
        <v>36682</v>
      </c>
      <c r="B98" s="3">
        <v>3.2161499999999998</v>
      </c>
      <c r="C98" s="3">
        <v>2.9075333333333329</v>
      </c>
      <c r="D98" s="3">
        <f t="shared" si="4"/>
        <v>0.30861666666666698</v>
      </c>
      <c r="E98" s="10">
        <f t="shared" si="5"/>
        <v>36682</v>
      </c>
      <c r="F98" s="11">
        <f t="shared" si="6"/>
        <v>4.2741457858855213E-2</v>
      </c>
      <c r="G98" s="11">
        <f t="shared" si="7"/>
        <v>-7.8731370954839314E-2</v>
      </c>
      <c r="H98" s="11"/>
    </row>
    <row r="99" spans="1:8" x14ac:dyDescent="0.25">
      <c r="A99" s="6">
        <v>36683</v>
      </c>
      <c r="B99" s="3">
        <v>3.1293999999999991</v>
      </c>
      <c r="C99" s="3">
        <v>2.8846666666666669</v>
      </c>
      <c r="D99" s="3">
        <f t="shared" si="4"/>
        <v>0.24473333333333214</v>
      </c>
      <c r="E99" s="10">
        <f t="shared" si="5"/>
        <v>36683</v>
      </c>
      <c r="F99" s="11">
        <f t="shared" si="6"/>
        <v>-2.7343699134250631E-2</v>
      </c>
      <c r="G99" s="11">
        <f t="shared" si="7"/>
        <v>-7.8957168134188866E-3</v>
      </c>
      <c r="H99" s="11"/>
    </row>
    <row r="100" spans="1:8" x14ac:dyDescent="0.25">
      <c r="A100" s="6">
        <v>36684</v>
      </c>
      <c r="B100" s="3">
        <v>2.9626833333333327</v>
      </c>
      <c r="C100" s="3">
        <v>3.0192333333333323</v>
      </c>
      <c r="D100" s="3">
        <f t="shared" si="4"/>
        <v>-5.6549999999999656E-2</v>
      </c>
      <c r="E100" s="10">
        <f t="shared" si="5"/>
        <v>36684</v>
      </c>
      <c r="F100" s="11">
        <f t="shared" si="6"/>
        <v>-5.4745903669867702E-2</v>
      </c>
      <c r="G100" s="11">
        <f t="shared" si="7"/>
        <v>4.5593582888836574E-2</v>
      </c>
      <c r="H100" s="11"/>
    </row>
    <row r="101" spans="1:8" x14ac:dyDescent="0.25">
      <c r="A101" s="6">
        <v>36685</v>
      </c>
      <c r="B101" s="3">
        <v>3.01925</v>
      </c>
      <c r="C101" s="3">
        <v>2.9324833333333329</v>
      </c>
      <c r="D101" s="3">
        <f t="shared" si="4"/>
        <v>8.6766666666667103E-2</v>
      </c>
      <c r="E101" s="10">
        <f t="shared" si="5"/>
        <v>36685</v>
      </c>
      <c r="F101" s="11">
        <f t="shared" si="6"/>
        <v>1.8913066957395874E-2</v>
      </c>
      <c r="G101" s="11">
        <f t="shared" si="7"/>
        <v>-2.9153317926870842E-2</v>
      </c>
      <c r="H101" s="11"/>
    </row>
    <row r="102" spans="1:8" x14ac:dyDescent="0.25">
      <c r="A102" s="6">
        <v>36686</v>
      </c>
      <c r="B102" s="3">
        <v>3.0292499999999993</v>
      </c>
      <c r="C102" s="3">
        <v>2.7657666666666674</v>
      </c>
      <c r="D102" s="3">
        <f t="shared" si="4"/>
        <v>0.26348333333333196</v>
      </c>
      <c r="E102" s="10">
        <f t="shared" si="5"/>
        <v>36686</v>
      </c>
      <c r="F102" s="11">
        <f t="shared" si="6"/>
        <v>3.3066079561471697E-3</v>
      </c>
      <c r="G102" s="11">
        <f t="shared" si="7"/>
        <v>-5.8531746088839945E-2</v>
      </c>
      <c r="H102" s="11"/>
    </row>
    <row r="103" spans="1:8" x14ac:dyDescent="0.25">
      <c r="A103" s="6">
        <v>36689</v>
      </c>
      <c r="B103" s="3">
        <v>3.0562499999999999</v>
      </c>
      <c r="C103" s="3">
        <v>2.8223333333333325</v>
      </c>
      <c r="D103" s="3">
        <f t="shared" si="4"/>
        <v>0.23391666666666744</v>
      </c>
      <c r="E103" s="10">
        <f t="shared" si="5"/>
        <v>36689</v>
      </c>
      <c r="F103" s="11">
        <f t="shared" si="6"/>
        <v>8.873610111550299E-3</v>
      </c>
      <c r="G103" s="11">
        <f t="shared" si="7"/>
        <v>2.0246093984320916E-2</v>
      </c>
      <c r="H103" s="11"/>
    </row>
    <row r="104" spans="1:8" x14ac:dyDescent="0.25">
      <c r="A104" s="6">
        <v>36690</v>
      </c>
      <c r="B104" s="3">
        <v>3.0332833333333342</v>
      </c>
      <c r="C104" s="3">
        <v>2.832333333333334</v>
      </c>
      <c r="D104" s="3">
        <f t="shared" si="4"/>
        <v>0.20095000000000018</v>
      </c>
      <c r="E104" s="10">
        <f t="shared" si="5"/>
        <v>36690</v>
      </c>
      <c r="F104" s="11">
        <f t="shared" si="6"/>
        <v>-7.5430330386882368E-3</v>
      </c>
      <c r="G104" s="11">
        <f t="shared" si="7"/>
        <v>3.5369053612646314E-3</v>
      </c>
      <c r="H104" s="11"/>
    </row>
    <row r="105" spans="1:8" x14ac:dyDescent="0.25">
      <c r="A105" s="6">
        <v>36691</v>
      </c>
      <c r="B105" s="3">
        <v>3.0643666666666665</v>
      </c>
      <c r="C105" s="3">
        <v>2.8593333333333328</v>
      </c>
      <c r="D105" s="3">
        <f t="shared" si="4"/>
        <v>0.20503333333333362</v>
      </c>
      <c r="E105" s="10">
        <f t="shared" si="5"/>
        <v>36691</v>
      </c>
      <c r="F105" s="11">
        <f t="shared" si="6"/>
        <v>1.0195272793823859E-2</v>
      </c>
      <c r="G105" s="11">
        <f t="shared" si="7"/>
        <v>9.4876260732839161E-3</v>
      </c>
      <c r="H105" s="11"/>
    </row>
    <row r="106" spans="1:8" x14ac:dyDescent="0.25">
      <c r="A106" s="6">
        <v>36692</v>
      </c>
      <c r="B106" s="3">
        <v>3.1134083333333336</v>
      </c>
      <c r="C106" s="3">
        <v>2.8363666666666671</v>
      </c>
      <c r="D106" s="3">
        <f t="shared" si="4"/>
        <v>0.27704166666666641</v>
      </c>
      <c r="E106" s="10">
        <f t="shared" si="5"/>
        <v>36692</v>
      </c>
      <c r="F106" s="11">
        <f t="shared" si="6"/>
        <v>1.5877139222063245E-2</v>
      </c>
      <c r="G106" s="11">
        <f t="shared" si="7"/>
        <v>-8.0646070340149381E-3</v>
      </c>
      <c r="H106" s="11"/>
    </row>
    <row r="107" spans="1:8" x14ac:dyDescent="0.25">
      <c r="A107" s="6">
        <v>36693</v>
      </c>
      <c r="B107" s="3">
        <v>3.1096166666666671</v>
      </c>
      <c r="C107" s="3">
        <v>2.8674499999999994</v>
      </c>
      <c r="D107" s="3">
        <f t="shared" si="4"/>
        <v>0.24216666666666775</v>
      </c>
      <c r="E107" s="10">
        <f t="shared" si="5"/>
        <v>36693</v>
      </c>
      <c r="F107" s="11">
        <f t="shared" si="6"/>
        <v>-1.2185929305684245E-3</v>
      </c>
      <c r="G107" s="11">
        <f t="shared" si="7"/>
        <v>1.0899242685171621E-2</v>
      </c>
      <c r="H107" s="11"/>
    </row>
    <row r="108" spans="1:8" x14ac:dyDescent="0.25">
      <c r="A108" s="6">
        <v>36696</v>
      </c>
      <c r="B108" s="3">
        <v>2.8916166666666663</v>
      </c>
      <c r="C108" s="3">
        <v>2.9164916666666669</v>
      </c>
      <c r="D108" s="3">
        <f t="shared" si="4"/>
        <v>-2.4875000000000647E-2</v>
      </c>
      <c r="E108" s="10">
        <f t="shared" si="5"/>
        <v>36696</v>
      </c>
      <c r="F108" s="11">
        <f t="shared" si="6"/>
        <v>-7.2683714338637059E-2</v>
      </c>
      <c r="G108" s="11">
        <f t="shared" si="7"/>
        <v>1.6958276823606001E-2</v>
      </c>
      <c r="H108" s="11"/>
    </row>
    <row r="109" spans="1:8" x14ac:dyDescent="0.25">
      <c r="A109" s="6">
        <v>36697</v>
      </c>
      <c r="B109" s="3">
        <v>2.915049999999999</v>
      </c>
      <c r="C109" s="3">
        <v>2.9126999999999992</v>
      </c>
      <c r="D109" s="3">
        <f t="shared" si="4"/>
        <v>2.3499999999998522E-3</v>
      </c>
      <c r="E109" s="10">
        <f t="shared" si="5"/>
        <v>36697</v>
      </c>
      <c r="F109" s="11">
        <f t="shared" si="6"/>
        <v>8.0712263649738835E-3</v>
      </c>
      <c r="G109" s="11">
        <f t="shared" si="7"/>
        <v>-1.300923839269919E-3</v>
      </c>
      <c r="H109" s="11"/>
    </row>
    <row r="110" spans="1:8" x14ac:dyDescent="0.25">
      <c r="A110" s="6">
        <v>36698</v>
      </c>
      <c r="B110" s="3">
        <v>2.9916500000000008</v>
      </c>
      <c r="C110" s="3">
        <v>2.6946999999999997</v>
      </c>
      <c r="D110" s="3">
        <f t="shared" si="4"/>
        <v>0.29695000000000116</v>
      </c>
      <c r="E110" s="10">
        <f t="shared" si="5"/>
        <v>36698</v>
      </c>
      <c r="F110" s="11">
        <f t="shared" si="6"/>
        <v>2.5938102346061882E-2</v>
      </c>
      <c r="G110" s="11">
        <f t="shared" si="7"/>
        <v>-7.7793605151511014E-2</v>
      </c>
      <c r="H110" s="11"/>
    </row>
    <row r="111" spans="1:8" x14ac:dyDescent="0.25">
      <c r="A111" s="6">
        <v>36699</v>
      </c>
      <c r="B111" s="3">
        <v>3.0996916666666663</v>
      </c>
      <c r="C111" s="3">
        <v>2.718133333333332</v>
      </c>
      <c r="D111" s="3">
        <f t="shared" si="4"/>
        <v>0.38155833333333433</v>
      </c>
      <c r="E111" s="10">
        <f t="shared" si="5"/>
        <v>36699</v>
      </c>
      <c r="F111" s="11">
        <f t="shared" si="6"/>
        <v>3.5477569518725618E-2</v>
      </c>
      <c r="G111" s="11">
        <f t="shared" si="7"/>
        <v>8.6584892933952492E-3</v>
      </c>
      <c r="H111" s="11"/>
    </row>
    <row r="112" spans="1:8" x14ac:dyDescent="0.25">
      <c r="A112" s="6">
        <v>36700</v>
      </c>
      <c r="B112" s="3">
        <v>3.0246916666666674</v>
      </c>
      <c r="C112" s="3">
        <v>2.7947333333333337</v>
      </c>
      <c r="D112" s="3">
        <f t="shared" si="4"/>
        <v>0.22995833333333371</v>
      </c>
      <c r="E112" s="10">
        <f t="shared" si="5"/>
        <v>36700</v>
      </c>
      <c r="F112" s="11">
        <f t="shared" si="6"/>
        <v>-2.4493486265700318E-2</v>
      </c>
      <c r="G112" s="11">
        <f t="shared" si="7"/>
        <v>2.7791323383927913E-2</v>
      </c>
      <c r="H112" s="11"/>
    </row>
    <row r="113" spans="1:8" x14ac:dyDescent="0.25">
      <c r="A113" s="6">
        <v>36703</v>
      </c>
      <c r="B113" s="3">
        <v>3.0147749999999993</v>
      </c>
      <c r="C113" s="3">
        <v>2.8218166666666678</v>
      </c>
      <c r="D113" s="3">
        <f t="shared" si="4"/>
        <v>0.19295833333333157</v>
      </c>
      <c r="E113" s="10">
        <f t="shared" si="5"/>
        <v>36703</v>
      </c>
      <c r="F113" s="11">
        <f t="shared" si="6"/>
        <v>-3.2839573843457966E-3</v>
      </c>
      <c r="G113" s="11">
        <f t="shared" si="7"/>
        <v>9.644191987039143E-3</v>
      </c>
      <c r="H113" s="11"/>
    </row>
    <row r="114" spans="1:8" x14ac:dyDescent="0.25">
      <c r="A114" s="6">
        <v>36704</v>
      </c>
      <c r="B114" s="3">
        <v>3.0057083333333336</v>
      </c>
      <c r="C114" s="3">
        <v>2.7468166666666671</v>
      </c>
      <c r="D114" s="3">
        <f t="shared" si="4"/>
        <v>0.25889166666666652</v>
      </c>
      <c r="E114" s="10">
        <f t="shared" si="5"/>
        <v>36704</v>
      </c>
      <c r="F114" s="11">
        <f t="shared" si="6"/>
        <v>-3.0119420713984484E-3</v>
      </c>
      <c r="G114" s="11">
        <f t="shared" si="7"/>
        <v>-2.6938220162328545E-2</v>
      </c>
      <c r="H114" s="11"/>
    </row>
    <row r="115" spans="1:8" x14ac:dyDescent="0.25">
      <c r="A115" s="6">
        <v>36705</v>
      </c>
      <c r="B115" s="3">
        <v>2.9013750000000003</v>
      </c>
      <c r="C115" s="3">
        <v>2.7368999999999999</v>
      </c>
      <c r="D115" s="3">
        <f t="shared" si="4"/>
        <v>0.16447500000000037</v>
      </c>
      <c r="E115" s="10">
        <f t="shared" si="5"/>
        <v>36705</v>
      </c>
      <c r="F115" s="11">
        <f t="shared" si="6"/>
        <v>-3.5328495901764144E-2</v>
      </c>
      <c r="G115" s="11">
        <f t="shared" si="7"/>
        <v>-3.6167723751930766E-3</v>
      </c>
      <c r="H115" s="11"/>
    </row>
    <row r="116" spans="1:8" x14ac:dyDescent="0.25">
      <c r="A116" s="6">
        <v>36706</v>
      </c>
      <c r="B116" s="3">
        <v>2.901558333333333</v>
      </c>
      <c r="C116" s="3">
        <v>2.7278333333333342</v>
      </c>
      <c r="D116" s="3">
        <f t="shared" si="4"/>
        <v>0.1737249999999988</v>
      </c>
      <c r="E116" s="10">
        <f t="shared" si="5"/>
        <v>36706</v>
      </c>
      <c r="F116" s="11">
        <f t="shared" si="6"/>
        <v>6.318643446766844E-5</v>
      </c>
      <c r="G116" s="11">
        <f t="shared" si="7"/>
        <v>-3.3182497417091161E-3</v>
      </c>
      <c r="H116" s="11"/>
    </row>
    <row r="117" spans="1:8" x14ac:dyDescent="0.25">
      <c r="A117" s="6">
        <v>36707</v>
      </c>
      <c r="B117" s="3">
        <v>2.9230083333333323</v>
      </c>
      <c r="C117" s="3">
        <v>2.6234999999999999</v>
      </c>
      <c r="D117" s="3">
        <f t="shared" si="4"/>
        <v>0.29950833333333238</v>
      </c>
      <c r="E117" s="10">
        <f t="shared" si="5"/>
        <v>36707</v>
      </c>
      <c r="F117" s="11">
        <f t="shared" si="6"/>
        <v>7.3653880872036172E-3</v>
      </c>
      <c r="G117" s="11">
        <f t="shared" si="7"/>
        <v>-3.899833915106285E-2</v>
      </c>
      <c r="H117" s="11"/>
    </row>
    <row r="118" spans="1:8" x14ac:dyDescent="0.25">
      <c r="A118" s="6">
        <v>36710</v>
      </c>
      <c r="B118" s="3">
        <v>2.9230083333333323</v>
      </c>
      <c r="C118" s="3">
        <v>2.6236833333333336</v>
      </c>
      <c r="D118" s="3">
        <f t="shared" si="4"/>
        <v>0.29932499999999873</v>
      </c>
      <c r="E118" s="10">
        <f t="shared" si="5"/>
        <v>36710</v>
      </c>
      <c r="F118" s="11">
        <f t="shared" si="6"/>
        <v>0</v>
      </c>
      <c r="G118" s="11">
        <f t="shared" si="7"/>
        <v>6.9878760379386785E-5</v>
      </c>
      <c r="H118" s="11"/>
    </row>
    <row r="119" spans="1:8" x14ac:dyDescent="0.25">
      <c r="A119" s="6">
        <v>36712</v>
      </c>
      <c r="B119" s="3">
        <v>2.797741666666667</v>
      </c>
      <c r="C119" s="3">
        <v>2.6451333333333338</v>
      </c>
      <c r="D119" s="3">
        <f t="shared" si="4"/>
        <v>0.15260833333333323</v>
      </c>
      <c r="E119" s="10">
        <f t="shared" si="5"/>
        <v>36712</v>
      </c>
      <c r="F119" s="11">
        <f t="shared" si="6"/>
        <v>-4.3800792949680187E-2</v>
      </c>
      <c r="G119" s="11">
        <f t="shared" si="7"/>
        <v>8.1422907125538336E-3</v>
      </c>
      <c r="H119" s="11"/>
    </row>
    <row r="120" spans="1:8" x14ac:dyDescent="0.25">
      <c r="A120" s="6">
        <v>36713</v>
      </c>
      <c r="B120" s="3">
        <v>2.8294916666666667</v>
      </c>
      <c r="C120" s="3">
        <v>2.6451333333333338</v>
      </c>
      <c r="D120" s="3">
        <f t="shared" si="4"/>
        <v>0.18435833333333296</v>
      </c>
      <c r="E120" s="10">
        <f t="shared" si="5"/>
        <v>36713</v>
      </c>
      <c r="F120" s="11">
        <f t="shared" si="6"/>
        <v>1.1284528307421843E-2</v>
      </c>
      <c r="G120" s="11">
        <f t="shared" si="7"/>
        <v>0</v>
      </c>
      <c r="H120" s="11"/>
    </row>
    <row r="121" spans="1:8" x14ac:dyDescent="0.25">
      <c r="A121" s="6">
        <v>36714</v>
      </c>
      <c r="B121" s="3">
        <v>3.0294916666666674</v>
      </c>
      <c r="C121" s="3">
        <v>2.5198666666666671</v>
      </c>
      <c r="D121" s="3">
        <f t="shared" si="4"/>
        <v>0.50962500000000022</v>
      </c>
      <c r="E121" s="10">
        <f t="shared" si="5"/>
        <v>36714</v>
      </c>
      <c r="F121" s="11">
        <f t="shared" si="6"/>
        <v>6.8297766235176305E-2</v>
      </c>
      <c r="G121" s="11">
        <f t="shared" si="7"/>
        <v>-4.8515483546926752E-2</v>
      </c>
      <c r="H121" s="11"/>
    </row>
    <row r="122" spans="1:8" x14ac:dyDescent="0.25">
      <c r="A122" s="6">
        <v>36717</v>
      </c>
      <c r="B122" s="3">
        <v>3.0877416666666666</v>
      </c>
      <c r="C122" s="3">
        <v>2.5516166666666678</v>
      </c>
      <c r="D122" s="3">
        <f t="shared" si="4"/>
        <v>0.53612499999999885</v>
      </c>
      <c r="E122" s="10">
        <f t="shared" si="5"/>
        <v>36717</v>
      </c>
      <c r="F122" s="11">
        <f t="shared" si="6"/>
        <v>1.9045132825362927E-2</v>
      </c>
      <c r="G122" s="11">
        <f t="shared" si="7"/>
        <v>1.2521155142992447E-2</v>
      </c>
      <c r="H122" s="11"/>
    </row>
    <row r="123" spans="1:8" x14ac:dyDescent="0.25">
      <c r="A123" s="6">
        <v>36718</v>
      </c>
      <c r="B123" s="3">
        <v>3.1617416666666682</v>
      </c>
      <c r="C123" s="3">
        <v>2.7516166666666657</v>
      </c>
      <c r="D123" s="3">
        <f t="shared" si="4"/>
        <v>0.41012500000000252</v>
      </c>
      <c r="E123" s="10">
        <f t="shared" si="5"/>
        <v>36718</v>
      </c>
      <c r="F123" s="11">
        <f t="shared" si="6"/>
        <v>2.3683064607758597E-2</v>
      </c>
      <c r="G123" s="11">
        <f t="shared" si="7"/>
        <v>7.5461472519689488E-2</v>
      </c>
      <c r="H123" s="11"/>
    </row>
    <row r="124" spans="1:8" x14ac:dyDescent="0.25">
      <c r="A124" s="6">
        <v>36719</v>
      </c>
      <c r="B124" s="3">
        <v>3.0451583333333327</v>
      </c>
      <c r="C124" s="3">
        <v>2.8098666666666667</v>
      </c>
      <c r="D124" s="3">
        <f t="shared" si="4"/>
        <v>0.23529166666666601</v>
      </c>
      <c r="E124" s="10">
        <f t="shared" si="5"/>
        <v>36719</v>
      </c>
      <c r="F124" s="11">
        <f t="shared" si="6"/>
        <v>-3.7570138482662767E-2</v>
      </c>
      <c r="G124" s="11">
        <f t="shared" si="7"/>
        <v>2.0948414901753407E-2</v>
      </c>
      <c r="H124" s="11"/>
    </row>
    <row r="125" spans="1:8" x14ac:dyDescent="0.25">
      <c r="A125" s="6">
        <v>36720</v>
      </c>
      <c r="B125" s="3">
        <v>3.188158333333333</v>
      </c>
      <c r="C125" s="3">
        <v>2.8838666666666675</v>
      </c>
      <c r="D125" s="3">
        <f t="shared" si="4"/>
        <v>0.30429166666666552</v>
      </c>
      <c r="E125" s="10">
        <f t="shared" si="5"/>
        <v>36720</v>
      </c>
      <c r="F125" s="11">
        <f t="shared" si="6"/>
        <v>4.5890527486005007E-2</v>
      </c>
      <c r="G125" s="11">
        <f t="shared" si="7"/>
        <v>2.5994953633828949E-2</v>
      </c>
      <c r="H125" s="11"/>
    </row>
    <row r="126" spans="1:8" x14ac:dyDescent="0.25">
      <c r="A126" s="6">
        <v>36721</v>
      </c>
      <c r="B126" s="3">
        <v>3.2987416666666656</v>
      </c>
      <c r="C126" s="3">
        <v>2.7672833333333333</v>
      </c>
      <c r="D126" s="3">
        <f t="shared" si="4"/>
        <v>0.53145833333333226</v>
      </c>
      <c r="E126" s="10">
        <f t="shared" si="5"/>
        <v>36721</v>
      </c>
      <c r="F126" s="11">
        <f t="shared" si="6"/>
        <v>3.4097657516138427E-2</v>
      </c>
      <c r="G126" s="11">
        <f t="shared" si="7"/>
        <v>-4.1265893404827114E-2</v>
      </c>
      <c r="H126" s="11"/>
    </row>
    <row r="127" spans="1:8" x14ac:dyDescent="0.25">
      <c r="A127" s="6">
        <v>36724</v>
      </c>
      <c r="B127" s="3">
        <v>3.2755916666666676</v>
      </c>
      <c r="C127" s="3">
        <v>2.9102833333333322</v>
      </c>
      <c r="D127" s="3">
        <f t="shared" si="4"/>
        <v>0.36530833333333534</v>
      </c>
      <c r="E127" s="10">
        <f t="shared" si="5"/>
        <v>36724</v>
      </c>
      <c r="F127" s="11">
        <f t="shared" si="6"/>
        <v>-7.0425682752967289E-3</v>
      </c>
      <c r="G127" s="11">
        <f t="shared" si="7"/>
        <v>5.0384348986268049E-2</v>
      </c>
      <c r="H127" s="11"/>
    </row>
    <row r="128" spans="1:8" x14ac:dyDescent="0.25">
      <c r="A128" s="6">
        <v>36725</v>
      </c>
      <c r="B128" s="3">
        <v>3.2972583333333341</v>
      </c>
      <c r="C128" s="3">
        <v>3.020866666666667</v>
      </c>
      <c r="D128" s="3">
        <f t="shared" si="4"/>
        <v>0.27639166666666704</v>
      </c>
      <c r="E128" s="10">
        <f t="shared" si="5"/>
        <v>36725</v>
      </c>
      <c r="F128" s="11">
        <f t="shared" si="6"/>
        <v>6.5928007318349522E-3</v>
      </c>
      <c r="G128" s="11">
        <f t="shared" si="7"/>
        <v>3.7293324084221695E-2</v>
      </c>
      <c r="H128" s="11"/>
    </row>
    <row r="129" spans="1:8" x14ac:dyDescent="0.25">
      <c r="A129" s="6">
        <v>36726</v>
      </c>
      <c r="B129" s="3">
        <v>3.2480750000000005</v>
      </c>
      <c r="C129" s="3">
        <v>2.9977166666666659</v>
      </c>
      <c r="D129" s="3">
        <f t="shared" si="4"/>
        <v>0.25035833333333457</v>
      </c>
      <c r="E129" s="10">
        <f t="shared" si="5"/>
        <v>36726</v>
      </c>
      <c r="F129" s="11">
        <f t="shared" si="6"/>
        <v>-1.5028801913480579E-2</v>
      </c>
      <c r="G129" s="11">
        <f t="shared" si="7"/>
        <v>-7.6928781696781251E-3</v>
      </c>
      <c r="H129" s="11"/>
    </row>
    <row r="130" spans="1:8" x14ac:dyDescent="0.25">
      <c r="A130" s="6">
        <v>36727</v>
      </c>
      <c r="B130" s="3">
        <v>3.2753416666666664</v>
      </c>
      <c r="C130" s="3">
        <v>3.019383333333332</v>
      </c>
      <c r="D130" s="3">
        <f t="shared" si="4"/>
        <v>0.2559583333333344</v>
      </c>
      <c r="E130" s="10">
        <f t="shared" si="5"/>
        <v>36727</v>
      </c>
      <c r="F130" s="11">
        <f t="shared" si="6"/>
        <v>8.3596761795728565E-3</v>
      </c>
      <c r="G130" s="11">
        <f t="shared" si="7"/>
        <v>7.2017285109210374E-3</v>
      </c>
      <c r="H130" s="11"/>
    </row>
    <row r="131" spans="1:8" x14ac:dyDescent="0.25">
      <c r="A131" s="6">
        <v>36728</v>
      </c>
      <c r="B131" s="3">
        <v>3.3243416666666672</v>
      </c>
      <c r="C131" s="3">
        <v>2.9701999999999997</v>
      </c>
      <c r="D131" s="3">
        <f t="shared" si="4"/>
        <v>0.35414166666666747</v>
      </c>
      <c r="E131" s="10">
        <f t="shared" si="5"/>
        <v>36728</v>
      </c>
      <c r="F131" s="11">
        <f t="shared" si="6"/>
        <v>1.4849470171340324E-2</v>
      </c>
      <c r="G131" s="11">
        <f t="shared" si="7"/>
        <v>-1.6423325661098099E-2</v>
      </c>
      <c r="H131" s="11"/>
    </row>
    <row r="132" spans="1:8" x14ac:dyDescent="0.25">
      <c r="A132" s="6">
        <v>36731</v>
      </c>
      <c r="B132" s="3">
        <v>3.3146749999999998</v>
      </c>
      <c r="C132" s="3">
        <v>2.9974666666666678</v>
      </c>
      <c r="D132" s="3">
        <f t="shared" ref="D132:D195" si="8">B132-C132</f>
        <v>0.31720833333333198</v>
      </c>
      <c r="E132" s="10">
        <f t="shared" si="5"/>
        <v>36731</v>
      </c>
      <c r="F132" s="11">
        <f t="shared" si="6"/>
        <v>-2.9120799007723189E-3</v>
      </c>
      <c r="G132" s="11">
        <f t="shared" si="7"/>
        <v>9.1381968649003418E-3</v>
      </c>
      <c r="H132" s="11"/>
    </row>
    <row r="133" spans="1:8" x14ac:dyDescent="0.25">
      <c r="A133" s="6">
        <v>36732</v>
      </c>
      <c r="B133" s="3">
        <v>3.3347583333333333</v>
      </c>
      <c r="C133" s="3">
        <v>3.046466666666666</v>
      </c>
      <c r="D133" s="3">
        <f t="shared" si="8"/>
        <v>0.28829166666666728</v>
      </c>
      <c r="E133" s="10">
        <f t="shared" ref="E133:E196" si="9">A133</f>
        <v>36732</v>
      </c>
      <c r="F133" s="11">
        <f t="shared" ref="F133:F196" si="10">LN(B133/B132)</f>
        <v>6.040633357864005E-3</v>
      </c>
      <c r="G133" s="11">
        <f t="shared" ref="G133:G196" si="11">LN(C133/C132)</f>
        <v>1.6214961649356641E-2</v>
      </c>
      <c r="H133" s="11"/>
    </row>
    <row r="134" spans="1:8" x14ac:dyDescent="0.25">
      <c r="A134" s="6">
        <v>36733</v>
      </c>
      <c r="B134" s="3">
        <v>3.3985916666666665</v>
      </c>
      <c r="C134" s="3">
        <v>3.0309666666666675</v>
      </c>
      <c r="D134" s="3">
        <f t="shared" si="8"/>
        <v>0.36762499999999898</v>
      </c>
      <c r="E134" s="10">
        <f t="shared" si="9"/>
        <v>36733</v>
      </c>
      <c r="F134" s="11">
        <f t="shared" si="10"/>
        <v>1.8960917150981384E-2</v>
      </c>
      <c r="G134" s="11">
        <f t="shared" si="11"/>
        <v>-5.1008485843524751E-3</v>
      </c>
      <c r="H134" s="11"/>
    </row>
    <row r="135" spans="1:8" x14ac:dyDescent="0.25">
      <c r="A135" s="6">
        <v>36734</v>
      </c>
      <c r="B135" s="3">
        <v>3.566758333333333</v>
      </c>
      <c r="C135" s="3">
        <v>3.0510500000000005</v>
      </c>
      <c r="D135" s="3">
        <f t="shared" si="8"/>
        <v>0.51570833333333255</v>
      </c>
      <c r="E135" s="10">
        <f t="shared" si="9"/>
        <v>36734</v>
      </c>
      <c r="F135" s="11">
        <f t="shared" si="10"/>
        <v>4.8296023279239951E-2</v>
      </c>
      <c r="G135" s="11">
        <f t="shared" si="11"/>
        <v>6.6041931251232568E-3</v>
      </c>
      <c r="H135" s="11"/>
    </row>
    <row r="136" spans="1:8" x14ac:dyDescent="0.25">
      <c r="A136" s="6">
        <v>36735</v>
      </c>
      <c r="B136" s="3">
        <v>3.5523666666666665</v>
      </c>
      <c r="C136" s="3">
        <v>3.1148833333333337</v>
      </c>
      <c r="D136" s="3">
        <f t="shared" si="8"/>
        <v>0.43748333333333278</v>
      </c>
      <c r="E136" s="10">
        <f t="shared" si="9"/>
        <v>36735</v>
      </c>
      <c r="F136" s="11">
        <f t="shared" si="10"/>
        <v>-4.0431053735818555E-3</v>
      </c>
      <c r="G136" s="11">
        <f t="shared" si="11"/>
        <v>2.0705904684772805E-2</v>
      </c>
      <c r="H136" s="11"/>
    </row>
    <row r="137" spans="1:8" x14ac:dyDescent="0.25">
      <c r="A137" s="6">
        <v>36738</v>
      </c>
      <c r="B137" s="3">
        <v>3.5186166666666661</v>
      </c>
      <c r="C137" s="3">
        <v>3.183466666666666</v>
      </c>
      <c r="D137" s="3">
        <f t="shared" si="8"/>
        <v>0.33515000000000006</v>
      </c>
      <c r="E137" s="10">
        <f t="shared" si="9"/>
        <v>36738</v>
      </c>
      <c r="F137" s="11">
        <f t="shared" si="10"/>
        <v>-9.5461280864821245E-3</v>
      </c>
      <c r="G137" s="11">
        <f t="shared" si="11"/>
        <v>2.177905140963057E-2</v>
      </c>
      <c r="H137" s="11"/>
    </row>
    <row r="138" spans="1:8" x14ac:dyDescent="0.25">
      <c r="A138" s="6">
        <v>36739</v>
      </c>
      <c r="B138" s="3">
        <v>3.5245666666666668</v>
      </c>
      <c r="C138" s="3">
        <v>3.1887833333333337</v>
      </c>
      <c r="D138" s="3">
        <f t="shared" si="8"/>
        <v>0.3357833333333331</v>
      </c>
      <c r="E138" s="10">
        <f t="shared" si="9"/>
        <v>36739</v>
      </c>
      <c r="F138" s="11">
        <f t="shared" si="10"/>
        <v>1.6895773214597835E-3</v>
      </c>
      <c r="G138" s="11">
        <f t="shared" si="11"/>
        <v>1.6686940720698389E-3</v>
      </c>
      <c r="H138" s="11"/>
    </row>
    <row r="139" spans="1:8" x14ac:dyDescent="0.25">
      <c r="A139" s="6">
        <v>36740</v>
      </c>
      <c r="B139" s="3">
        <v>3.545616666666668</v>
      </c>
      <c r="C139" s="3">
        <v>3.1575333333333329</v>
      </c>
      <c r="D139" s="3">
        <f t="shared" si="8"/>
        <v>0.38808333333333511</v>
      </c>
      <c r="E139" s="10">
        <f t="shared" si="9"/>
        <v>36740</v>
      </c>
      <c r="F139" s="11">
        <f t="shared" si="10"/>
        <v>5.9546015161158735E-3</v>
      </c>
      <c r="G139" s="11">
        <f t="shared" si="11"/>
        <v>-9.8483117742577814E-3</v>
      </c>
      <c r="H139" s="11"/>
    </row>
    <row r="140" spans="1:8" x14ac:dyDescent="0.25">
      <c r="A140" s="6">
        <v>36741</v>
      </c>
      <c r="B140" s="3">
        <v>3.5589500000000007</v>
      </c>
      <c r="C140" s="3">
        <v>3.1634833333333332</v>
      </c>
      <c r="D140" s="3">
        <f t="shared" si="8"/>
        <v>0.39546666666666752</v>
      </c>
      <c r="E140" s="10">
        <f t="shared" si="9"/>
        <v>36741</v>
      </c>
      <c r="F140" s="11">
        <f t="shared" si="10"/>
        <v>3.7534587576530795E-3</v>
      </c>
      <c r="G140" s="11">
        <f t="shared" si="11"/>
        <v>1.8826091026520465E-3</v>
      </c>
      <c r="H140" s="11"/>
    </row>
    <row r="141" spans="1:8" x14ac:dyDescent="0.25">
      <c r="A141" s="6">
        <v>36742</v>
      </c>
      <c r="B141" s="3">
        <v>3.5339499999999999</v>
      </c>
      <c r="C141" s="3">
        <v>3.1857833333333332</v>
      </c>
      <c r="D141" s="3">
        <f t="shared" si="8"/>
        <v>0.34816666666666674</v>
      </c>
      <c r="E141" s="10">
        <f t="shared" si="9"/>
        <v>36742</v>
      </c>
      <c r="F141" s="11">
        <f t="shared" si="10"/>
        <v>-7.0493320157252477E-3</v>
      </c>
      <c r="G141" s="11">
        <f t="shared" si="11"/>
        <v>7.024462151784548E-3</v>
      </c>
      <c r="H141" s="11"/>
    </row>
    <row r="142" spans="1:8" x14ac:dyDescent="0.25">
      <c r="A142" s="6">
        <v>36745</v>
      </c>
      <c r="B142" s="3">
        <v>3.4263833333333347</v>
      </c>
      <c r="C142" s="3">
        <v>3.1991166666666677</v>
      </c>
      <c r="D142" s="3">
        <f t="shared" si="8"/>
        <v>0.22726666666666695</v>
      </c>
      <c r="E142" s="10">
        <f t="shared" si="9"/>
        <v>36745</v>
      </c>
      <c r="F142" s="11">
        <f t="shared" si="10"/>
        <v>-3.0910942408077836E-2</v>
      </c>
      <c r="G142" s="11">
        <f t="shared" si="11"/>
        <v>4.1765267161137662E-3</v>
      </c>
      <c r="H142" s="11"/>
    </row>
    <row r="143" spans="1:8" x14ac:dyDescent="0.25">
      <c r="A143" s="6">
        <v>36746</v>
      </c>
      <c r="B143" s="3">
        <v>3.3383833333333324</v>
      </c>
      <c r="C143" s="3">
        <v>3.1741166666666656</v>
      </c>
      <c r="D143" s="3">
        <f t="shared" si="8"/>
        <v>0.16426666666666678</v>
      </c>
      <c r="E143" s="10">
        <f t="shared" si="9"/>
        <v>36746</v>
      </c>
      <c r="F143" s="11">
        <f t="shared" si="10"/>
        <v>-2.6018625244219579E-2</v>
      </c>
      <c r="G143" s="11">
        <f t="shared" si="11"/>
        <v>-7.8453516199783399E-3</v>
      </c>
      <c r="H143" s="11"/>
    </row>
    <row r="144" spans="1:8" x14ac:dyDescent="0.25">
      <c r="A144" s="6">
        <v>36747</v>
      </c>
      <c r="B144" s="3">
        <v>3.2665500000000001</v>
      </c>
      <c r="C144" s="3">
        <v>3.0665500000000008</v>
      </c>
      <c r="D144" s="3">
        <f t="shared" si="8"/>
        <v>0.19999999999999929</v>
      </c>
      <c r="E144" s="10">
        <f t="shared" si="9"/>
        <v>36747</v>
      </c>
      <c r="F144" s="11">
        <f t="shared" si="10"/>
        <v>-2.175227578627693E-2</v>
      </c>
      <c r="G144" s="11">
        <f t="shared" si="11"/>
        <v>-3.4476227227569656E-2</v>
      </c>
      <c r="H144" s="11"/>
    </row>
    <row r="145" spans="1:8" x14ac:dyDescent="0.25">
      <c r="A145" s="6">
        <v>36748</v>
      </c>
      <c r="B145" s="3">
        <v>3.3068833333333334</v>
      </c>
      <c r="C145" s="3">
        <v>2.9785500000000003</v>
      </c>
      <c r="D145" s="3">
        <f t="shared" si="8"/>
        <v>0.32833333333333314</v>
      </c>
      <c r="E145" s="10">
        <f t="shared" si="9"/>
        <v>36748</v>
      </c>
      <c r="F145" s="11">
        <f t="shared" si="10"/>
        <v>1.2271772590672055E-2</v>
      </c>
      <c r="G145" s="11">
        <f t="shared" si="11"/>
        <v>-2.9116546265938591E-2</v>
      </c>
      <c r="H145" s="11"/>
    </row>
    <row r="146" spans="1:8" x14ac:dyDescent="0.25">
      <c r="A146" s="6">
        <v>36749</v>
      </c>
      <c r="B146" s="3">
        <v>3.3069666666666668</v>
      </c>
      <c r="C146" s="3">
        <v>2.9067166666666662</v>
      </c>
      <c r="D146" s="3">
        <f t="shared" si="8"/>
        <v>0.40025000000000066</v>
      </c>
      <c r="E146" s="10">
        <f t="shared" si="9"/>
        <v>36749</v>
      </c>
      <c r="F146" s="11">
        <f t="shared" si="10"/>
        <v>2.5199644182331362E-5</v>
      </c>
      <c r="G146" s="11">
        <f t="shared" si="11"/>
        <v>-2.44124539793233E-2</v>
      </c>
      <c r="H146" s="11"/>
    </row>
    <row r="147" spans="1:8" x14ac:dyDescent="0.25">
      <c r="A147" s="6">
        <v>36752</v>
      </c>
      <c r="B147" s="3">
        <v>3.2838166666666657</v>
      </c>
      <c r="C147" s="3">
        <v>2.9495500000000008</v>
      </c>
      <c r="D147" s="3">
        <f t="shared" si="8"/>
        <v>0.33426666666666494</v>
      </c>
      <c r="E147" s="10">
        <f t="shared" si="9"/>
        <v>36752</v>
      </c>
      <c r="F147" s="11">
        <f t="shared" si="10"/>
        <v>-7.0249905161236933E-3</v>
      </c>
      <c r="G147" s="11">
        <f t="shared" si="11"/>
        <v>1.4628465403385409E-2</v>
      </c>
      <c r="H147" s="11"/>
    </row>
    <row r="148" spans="1:8" x14ac:dyDescent="0.25">
      <c r="A148" s="6">
        <v>36753</v>
      </c>
      <c r="B148" s="3">
        <v>3.2627666666666673</v>
      </c>
      <c r="C148" s="3">
        <v>2.9513000000000011</v>
      </c>
      <c r="D148" s="3">
        <f t="shared" si="8"/>
        <v>0.31146666666666611</v>
      </c>
      <c r="E148" s="10">
        <f t="shared" si="9"/>
        <v>36753</v>
      </c>
      <c r="F148" s="11">
        <f t="shared" si="10"/>
        <v>-6.4308575858067051E-3</v>
      </c>
      <c r="G148" s="11">
        <f t="shared" si="11"/>
        <v>5.9313490473611691E-4</v>
      </c>
      <c r="H148" s="11"/>
    </row>
    <row r="149" spans="1:8" x14ac:dyDescent="0.25">
      <c r="A149" s="6">
        <v>36754</v>
      </c>
      <c r="B149" s="3">
        <v>3.3021833333333328</v>
      </c>
      <c r="C149" s="3">
        <v>2.9281500000000005</v>
      </c>
      <c r="D149" s="3">
        <f t="shared" si="8"/>
        <v>0.37403333333333233</v>
      </c>
      <c r="E149" s="10">
        <f t="shared" si="9"/>
        <v>36754</v>
      </c>
      <c r="F149" s="11">
        <f t="shared" si="10"/>
        <v>1.2008359644711902E-2</v>
      </c>
      <c r="G149" s="11">
        <f t="shared" si="11"/>
        <v>-7.8749269527368052E-3</v>
      </c>
      <c r="H149" s="11"/>
    </row>
    <row r="150" spans="1:8" x14ac:dyDescent="0.25">
      <c r="A150" s="6">
        <v>36755</v>
      </c>
      <c r="B150" s="3">
        <v>3.3302333333333323</v>
      </c>
      <c r="C150" s="3">
        <v>2.9070999999999998</v>
      </c>
      <c r="D150" s="3">
        <f t="shared" si="8"/>
        <v>0.42313333333333247</v>
      </c>
      <c r="E150" s="10">
        <f t="shared" si="9"/>
        <v>36755</v>
      </c>
      <c r="F150" s="11">
        <f t="shared" si="10"/>
        <v>8.4585057450618419E-3</v>
      </c>
      <c r="G150" s="11">
        <f t="shared" si="11"/>
        <v>-7.2148035851915303E-3</v>
      </c>
      <c r="H150" s="11"/>
    </row>
    <row r="151" spans="1:8" x14ac:dyDescent="0.25">
      <c r="A151" s="6">
        <v>36756</v>
      </c>
      <c r="B151" s="3">
        <v>3.3505666666666674</v>
      </c>
      <c r="C151" s="3">
        <v>2.9461000000000004</v>
      </c>
      <c r="D151" s="3">
        <f t="shared" si="8"/>
        <v>0.40446666666666697</v>
      </c>
      <c r="E151" s="10">
        <f t="shared" si="9"/>
        <v>36756</v>
      </c>
      <c r="F151" s="11">
        <f t="shared" si="10"/>
        <v>6.0871141532381429E-3</v>
      </c>
      <c r="G151" s="11">
        <f t="shared" si="11"/>
        <v>1.3326241085755561E-2</v>
      </c>
      <c r="H151" s="11"/>
    </row>
    <row r="152" spans="1:8" x14ac:dyDescent="0.25">
      <c r="A152" s="6">
        <v>36759</v>
      </c>
      <c r="B152" s="3">
        <v>3.4091500000000012</v>
      </c>
      <c r="C152" s="3">
        <v>2.9741500000000007</v>
      </c>
      <c r="D152" s="3">
        <f t="shared" si="8"/>
        <v>0.4350000000000005</v>
      </c>
      <c r="E152" s="10">
        <f t="shared" si="9"/>
        <v>36759</v>
      </c>
      <c r="F152" s="11">
        <f t="shared" si="10"/>
        <v>1.7333507600240168E-2</v>
      </c>
      <c r="G152" s="11">
        <f t="shared" si="11"/>
        <v>9.4760220921367103E-3</v>
      </c>
      <c r="H152" s="11"/>
    </row>
    <row r="153" spans="1:8" x14ac:dyDescent="0.25">
      <c r="A153" s="6">
        <v>36760</v>
      </c>
      <c r="B153" s="3">
        <v>3.298716666666667</v>
      </c>
      <c r="C153" s="3">
        <v>2.9944833333333341</v>
      </c>
      <c r="D153" s="3">
        <f t="shared" si="8"/>
        <v>0.30423333333333291</v>
      </c>
      <c r="E153" s="10">
        <f t="shared" si="9"/>
        <v>36760</v>
      </c>
      <c r="F153" s="11">
        <f t="shared" si="10"/>
        <v>-3.2929489414456233E-2</v>
      </c>
      <c r="G153" s="11">
        <f t="shared" si="11"/>
        <v>6.8134230596671799E-3</v>
      </c>
      <c r="H153" s="11"/>
    </row>
    <row r="154" spans="1:8" x14ac:dyDescent="0.25">
      <c r="A154" s="6">
        <v>36761</v>
      </c>
      <c r="B154" s="3">
        <v>3.2531333333333325</v>
      </c>
      <c r="C154" s="3">
        <v>3.0530666666666657</v>
      </c>
      <c r="D154" s="3">
        <f t="shared" si="8"/>
        <v>0.20006666666666684</v>
      </c>
      <c r="E154" s="10">
        <f t="shared" si="9"/>
        <v>36761</v>
      </c>
      <c r="F154" s="11">
        <f t="shared" si="10"/>
        <v>-1.3914869489286909E-2</v>
      </c>
      <c r="G154" s="11">
        <f t="shared" si="11"/>
        <v>1.9374843011912106E-2</v>
      </c>
      <c r="H154" s="11"/>
    </row>
    <row r="155" spans="1:8" x14ac:dyDescent="0.25">
      <c r="A155" s="6">
        <v>36762</v>
      </c>
      <c r="B155" s="3">
        <v>3.2286333333333328</v>
      </c>
      <c r="C155" s="3">
        <v>2.9426333333333332</v>
      </c>
      <c r="D155" s="3">
        <f t="shared" si="8"/>
        <v>0.28599999999999959</v>
      </c>
      <c r="E155" s="10">
        <f t="shared" si="9"/>
        <v>36762</v>
      </c>
      <c r="F155" s="11">
        <f t="shared" si="10"/>
        <v>-7.559703376959573E-3</v>
      </c>
      <c r="G155" s="11">
        <f t="shared" si="11"/>
        <v>-3.684167789115201E-2</v>
      </c>
      <c r="H155" s="11"/>
    </row>
    <row r="156" spans="1:8" x14ac:dyDescent="0.25">
      <c r="A156" s="6">
        <v>36763</v>
      </c>
      <c r="B156" s="3">
        <v>3.2017333333333329</v>
      </c>
      <c r="C156" s="3">
        <v>2.8962166666666662</v>
      </c>
      <c r="D156" s="3">
        <f t="shared" si="8"/>
        <v>0.30551666666666666</v>
      </c>
      <c r="E156" s="10">
        <f t="shared" si="9"/>
        <v>36763</v>
      </c>
      <c r="F156" s="11">
        <f t="shared" si="10"/>
        <v>-8.3666012564926461E-3</v>
      </c>
      <c r="G156" s="11">
        <f t="shared" si="11"/>
        <v>-1.5899584505361584E-2</v>
      </c>
      <c r="H156" s="11"/>
    </row>
    <row r="157" spans="1:8" x14ac:dyDescent="0.25">
      <c r="A157" s="6">
        <v>36766</v>
      </c>
      <c r="B157" s="3">
        <v>3.2299000000000007</v>
      </c>
      <c r="C157" s="3">
        <v>2.8840083333333331</v>
      </c>
      <c r="D157" s="3">
        <f t="shared" si="8"/>
        <v>0.3458916666666676</v>
      </c>
      <c r="E157" s="10">
        <f t="shared" si="9"/>
        <v>36766</v>
      </c>
      <c r="F157" s="11">
        <f t="shared" si="10"/>
        <v>8.7588471790678753E-3</v>
      </c>
      <c r="G157" s="11">
        <f t="shared" si="11"/>
        <v>-4.2241786389973389E-3</v>
      </c>
      <c r="H157" s="11"/>
    </row>
    <row r="158" spans="1:8" x14ac:dyDescent="0.25">
      <c r="A158" s="6">
        <v>36767</v>
      </c>
      <c r="B158" s="3">
        <v>3.2705666666666673</v>
      </c>
      <c r="C158" s="3">
        <v>2.9070250000000004</v>
      </c>
      <c r="D158" s="3">
        <f t="shared" si="8"/>
        <v>0.36354166666666687</v>
      </c>
      <c r="E158" s="10">
        <f t="shared" si="9"/>
        <v>36767</v>
      </c>
      <c r="F158" s="11">
        <f t="shared" si="10"/>
        <v>1.2512085451374588E-2</v>
      </c>
      <c r="G158" s="11">
        <f t="shared" si="11"/>
        <v>7.9491125471157238E-3</v>
      </c>
      <c r="H158" s="11"/>
    </row>
    <row r="159" spans="1:8" x14ac:dyDescent="0.25">
      <c r="A159" s="6">
        <v>36768</v>
      </c>
      <c r="B159" s="3">
        <v>3.4035500000000005</v>
      </c>
      <c r="C159" s="3">
        <v>2.9351916666666669</v>
      </c>
      <c r="D159" s="3">
        <f t="shared" si="8"/>
        <v>0.46835833333333365</v>
      </c>
      <c r="E159" s="10">
        <f t="shared" si="9"/>
        <v>36768</v>
      </c>
      <c r="F159" s="11">
        <f t="shared" si="10"/>
        <v>3.9855742103118381E-2</v>
      </c>
      <c r="G159" s="11">
        <f t="shared" si="11"/>
        <v>9.6425334815553043E-3</v>
      </c>
      <c r="H159" s="11"/>
    </row>
    <row r="160" spans="1:8" x14ac:dyDescent="0.25">
      <c r="A160" s="6">
        <v>36769</v>
      </c>
      <c r="B160" s="3">
        <v>3.4185666666666683</v>
      </c>
      <c r="C160" s="3">
        <v>2.9576083333333338</v>
      </c>
      <c r="D160" s="3">
        <f t="shared" si="8"/>
        <v>0.46095833333333447</v>
      </c>
      <c r="E160" s="10">
        <f t="shared" si="9"/>
        <v>36769</v>
      </c>
      <c r="F160" s="11">
        <f t="shared" si="10"/>
        <v>4.4023553548611727E-3</v>
      </c>
      <c r="G160" s="11">
        <f t="shared" si="11"/>
        <v>7.6081912836559991E-3</v>
      </c>
      <c r="H160" s="11"/>
    </row>
    <row r="161" spans="1:8" x14ac:dyDescent="0.25">
      <c r="A161" s="6">
        <v>36770</v>
      </c>
      <c r="B161" s="3">
        <v>3.4195666666666655</v>
      </c>
      <c r="C161" s="3">
        <v>3.0223416666666689</v>
      </c>
      <c r="D161" s="3">
        <f t="shared" si="8"/>
        <v>0.39722499999999661</v>
      </c>
      <c r="E161" s="10">
        <f t="shared" si="9"/>
        <v>36770</v>
      </c>
      <c r="F161" s="11">
        <f t="shared" si="10"/>
        <v>2.9247748131822559E-4</v>
      </c>
      <c r="G161" s="11">
        <f t="shared" si="11"/>
        <v>2.165097100740903E-2</v>
      </c>
      <c r="H161" s="11"/>
    </row>
    <row r="162" spans="1:8" x14ac:dyDescent="0.25">
      <c r="A162" s="6">
        <v>36774</v>
      </c>
      <c r="B162" s="3">
        <v>3.4477833333333328</v>
      </c>
      <c r="C162" s="3">
        <v>3.037358333333334</v>
      </c>
      <c r="D162" s="3">
        <f t="shared" si="8"/>
        <v>0.41042499999999871</v>
      </c>
      <c r="E162" s="10">
        <f t="shared" si="9"/>
        <v>36774</v>
      </c>
      <c r="F162" s="11">
        <f t="shared" si="10"/>
        <v>8.2176750729793246E-3</v>
      </c>
      <c r="G162" s="11">
        <f t="shared" si="11"/>
        <v>4.9562511036193519E-3</v>
      </c>
      <c r="H162" s="11"/>
    </row>
    <row r="163" spans="1:8" x14ac:dyDescent="0.25">
      <c r="A163" s="6">
        <v>36775</v>
      </c>
      <c r="B163" s="3">
        <v>3.4977000000000009</v>
      </c>
      <c r="C163" s="3">
        <v>3.0383583333333339</v>
      </c>
      <c r="D163" s="3">
        <f t="shared" si="8"/>
        <v>0.45934166666666698</v>
      </c>
      <c r="E163" s="10">
        <f t="shared" si="9"/>
        <v>36775</v>
      </c>
      <c r="F163" s="11">
        <f t="shared" si="10"/>
        <v>1.437409715858683E-2</v>
      </c>
      <c r="G163" s="11">
        <f t="shared" si="11"/>
        <v>3.2917927674807051E-4</v>
      </c>
      <c r="H163" s="11"/>
    </row>
    <row r="164" spans="1:8" x14ac:dyDescent="0.25">
      <c r="A164" s="6">
        <v>36776</v>
      </c>
      <c r="B164" s="3">
        <v>3.5102333333333329</v>
      </c>
      <c r="C164" s="3">
        <v>3.0665749999999998</v>
      </c>
      <c r="D164" s="3">
        <f t="shared" si="8"/>
        <v>0.44365833333333304</v>
      </c>
      <c r="E164" s="10">
        <f t="shared" si="9"/>
        <v>36776</v>
      </c>
      <c r="F164" s="11">
        <f t="shared" si="10"/>
        <v>3.5769023762190523E-3</v>
      </c>
      <c r="G164" s="11">
        <f t="shared" si="11"/>
        <v>9.243956011835185E-3</v>
      </c>
      <c r="H164" s="11"/>
    </row>
    <row r="165" spans="1:8" x14ac:dyDescent="0.25">
      <c r="A165" s="6">
        <v>36777</v>
      </c>
      <c r="B165" s="3">
        <v>3.5414833333333342</v>
      </c>
      <c r="C165" s="3">
        <v>3.1164916666666667</v>
      </c>
      <c r="D165" s="3">
        <f t="shared" si="8"/>
        <v>0.42499166666666754</v>
      </c>
      <c r="E165" s="10">
        <f t="shared" si="9"/>
        <v>36777</v>
      </c>
      <c r="F165" s="11">
        <f t="shared" si="10"/>
        <v>8.863148095212544E-3</v>
      </c>
      <c r="G165" s="11">
        <f t="shared" si="11"/>
        <v>1.6146599687627279E-2</v>
      </c>
      <c r="H165" s="11"/>
    </row>
    <row r="166" spans="1:8" x14ac:dyDescent="0.25">
      <c r="A166" s="6">
        <v>36780</v>
      </c>
      <c r="B166" s="3">
        <v>3.6032166666666674</v>
      </c>
      <c r="C166" s="3">
        <v>3.1290249999999999</v>
      </c>
      <c r="D166" s="3">
        <f t="shared" si="8"/>
        <v>0.47419166666666746</v>
      </c>
      <c r="E166" s="10">
        <f t="shared" si="9"/>
        <v>36780</v>
      </c>
      <c r="F166" s="11">
        <f t="shared" si="10"/>
        <v>1.7281304933890046E-2</v>
      </c>
      <c r="G166" s="11">
        <f t="shared" si="11"/>
        <v>4.0135511045069688E-3</v>
      </c>
      <c r="H166" s="11"/>
    </row>
    <row r="167" spans="1:8" x14ac:dyDescent="0.25">
      <c r="A167" s="6">
        <v>36781</v>
      </c>
      <c r="B167" s="3">
        <v>3.5456000000000003</v>
      </c>
      <c r="C167" s="3">
        <v>3.1602749999999995</v>
      </c>
      <c r="D167" s="3">
        <f t="shared" si="8"/>
        <v>0.38532500000000081</v>
      </c>
      <c r="E167" s="10">
        <f t="shared" si="9"/>
        <v>36781</v>
      </c>
      <c r="F167" s="11">
        <f t="shared" si="10"/>
        <v>-1.6119566899766982E-2</v>
      </c>
      <c r="G167" s="11">
        <f t="shared" si="11"/>
        <v>9.9375947008756502E-3</v>
      </c>
      <c r="H167" s="11"/>
    </row>
    <row r="168" spans="1:8" x14ac:dyDescent="0.25">
      <c r="A168" s="6">
        <v>36782</v>
      </c>
      <c r="B168" s="3">
        <v>3.525866666666666</v>
      </c>
      <c r="C168" s="3">
        <v>3.222008333333334</v>
      </c>
      <c r="D168" s="3">
        <f t="shared" si="8"/>
        <v>0.30385833333333201</v>
      </c>
      <c r="E168" s="10">
        <f t="shared" si="9"/>
        <v>36782</v>
      </c>
      <c r="F168" s="11">
        <f t="shared" si="10"/>
        <v>-5.5811292017062244E-3</v>
      </c>
      <c r="G168" s="11">
        <f t="shared" si="11"/>
        <v>1.9345822007913085E-2</v>
      </c>
      <c r="H168" s="11"/>
    </row>
    <row r="169" spans="1:8" x14ac:dyDescent="0.25">
      <c r="A169" s="6">
        <v>36783</v>
      </c>
      <c r="B169" s="3">
        <v>3.5576666666666674</v>
      </c>
      <c r="C169" s="3">
        <v>3.164391666666666</v>
      </c>
      <c r="D169" s="3">
        <f t="shared" si="8"/>
        <v>0.39327500000000137</v>
      </c>
      <c r="E169" s="10">
        <f t="shared" si="9"/>
        <v>36783</v>
      </c>
      <c r="F169" s="11">
        <f t="shared" si="10"/>
        <v>8.9786303346516029E-3</v>
      </c>
      <c r="G169" s="11">
        <f t="shared" si="11"/>
        <v>-1.8044040439022777E-2</v>
      </c>
      <c r="H169" s="11"/>
    </row>
    <row r="170" spans="1:8" x14ac:dyDescent="0.25">
      <c r="A170" s="6">
        <v>36784</v>
      </c>
      <c r="B170" s="3">
        <v>3.5485333333333324</v>
      </c>
      <c r="C170" s="3">
        <v>3.1446583333333331</v>
      </c>
      <c r="D170" s="3">
        <f t="shared" si="8"/>
        <v>0.40387499999999932</v>
      </c>
      <c r="E170" s="10">
        <f t="shared" si="9"/>
        <v>36784</v>
      </c>
      <c r="F170" s="11">
        <f t="shared" si="10"/>
        <v>-2.5705266844327354E-3</v>
      </c>
      <c r="G170" s="11">
        <f t="shared" si="11"/>
        <v>-6.255584496634505E-3</v>
      </c>
      <c r="H170" s="11"/>
    </row>
    <row r="171" spans="1:8" x14ac:dyDescent="0.25">
      <c r="A171" s="6">
        <v>36787</v>
      </c>
      <c r="B171" s="3">
        <v>3.5517500000000002</v>
      </c>
      <c r="C171" s="3">
        <v>3.1764583333333323</v>
      </c>
      <c r="D171" s="3">
        <f t="shared" si="8"/>
        <v>0.37529166666666791</v>
      </c>
      <c r="E171" s="10">
        <f t="shared" si="9"/>
        <v>36787</v>
      </c>
      <c r="F171" s="11">
        <f t="shared" si="10"/>
        <v>9.0606719076373292E-4</v>
      </c>
      <c r="G171" s="11">
        <f t="shared" si="11"/>
        <v>1.0061598274875511E-2</v>
      </c>
      <c r="H171" s="11"/>
    </row>
    <row r="172" spans="1:8" x14ac:dyDescent="0.25">
      <c r="A172" s="6">
        <v>36788</v>
      </c>
      <c r="B172" s="3">
        <v>3.5961833333333342</v>
      </c>
      <c r="C172" s="3">
        <v>3.1673250000000022</v>
      </c>
      <c r="D172" s="3">
        <f t="shared" si="8"/>
        <v>0.42885833333333201</v>
      </c>
      <c r="E172" s="10">
        <f t="shared" si="9"/>
        <v>36788</v>
      </c>
      <c r="F172" s="11">
        <f t="shared" si="10"/>
        <v>1.2432658112986958E-2</v>
      </c>
      <c r="G172" s="11">
        <f t="shared" si="11"/>
        <v>-2.8794614078123826E-3</v>
      </c>
      <c r="H172" s="11"/>
    </row>
    <row r="173" spans="1:8" x14ac:dyDescent="0.25">
      <c r="A173" s="6">
        <v>36789</v>
      </c>
      <c r="B173" s="3">
        <v>3.6049333333333338</v>
      </c>
      <c r="C173" s="3">
        <v>3.1705416666666655</v>
      </c>
      <c r="D173" s="3">
        <f t="shared" si="8"/>
        <v>0.43439166666666829</v>
      </c>
      <c r="E173" s="10">
        <f t="shared" si="9"/>
        <v>36789</v>
      </c>
      <c r="F173" s="11">
        <f t="shared" si="10"/>
        <v>2.4301798488547666E-3</v>
      </c>
      <c r="G173" s="11">
        <f t="shared" si="11"/>
        <v>1.0150629894986767E-3</v>
      </c>
      <c r="H173" s="11"/>
    </row>
    <row r="174" spans="1:8" x14ac:dyDescent="0.25">
      <c r="A174" s="6">
        <v>36790</v>
      </c>
      <c r="B174" s="3">
        <v>3.6549500000000004</v>
      </c>
      <c r="C174" s="3">
        <v>3.2149749999999995</v>
      </c>
      <c r="D174" s="3">
        <f t="shared" si="8"/>
        <v>0.43997500000000089</v>
      </c>
      <c r="E174" s="10">
        <f t="shared" si="9"/>
        <v>36790</v>
      </c>
      <c r="F174" s="11">
        <f t="shared" si="10"/>
        <v>1.3779135485719386E-2</v>
      </c>
      <c r="G174" s="11">
        <f t="shared" si="11"/>
        <v>1.3917135551971421E-2</v>
      </c>
      <c r="H174" s="11"/>
    </row>
    <row r="175" spans="1:8" x14ac:dyDescent="0.25">
      <c r="A175" s="6">
        <v>36791</v>
      </c>
      <c r="B175" s="3">
        <v>3.7313166666666668</v>
      </c>
      <c r="C175" s="3">
        <v>3.2249750000000001</v>
      </c>
      <c r="D175" s="3">
        <f t="shared" si="8"/>
        <v>0.50634166666666669</v>
      </c>
      <c r="E175" s="10">
        <f t="shared" si="9"/>
        <v>36791</v>
      </c>
      <c r="F175" s="11">
        <f t="shared" si="10"/>
        <v>2.0678751894894161E-2</v>
      </c>
      <c r="G175" s="11">
        <f t="shared" si="11"/>
        <v>3.1056166701226313E-3</v>
      </c>
      <c r="H175" s="11"/>
    </row>
    <row r="176" spans="1:8" x14ac:dyDescent="0.25">
      <c r="A176" s="6">
        <v>36794</v>
      </c>
      <c r="B176" s="3">
        <v>3.794150000000001</v>
      </c>
      <c r="C176" s="3">
        <v>3.2749916666666672</v>
      </c>
      <c r="D176" s="3">
        <f t="shared" si="8"/>
        <v>0.51915833333333383</v>
      </c>
      <c r="E176" s="10">
        <f t="shared" si="9"/>
        <v>36794</v>
      </c>
      <c r="F176" s="11">
        <f t="shared" si="10"/>
        <v>1.6699241728433439E-2</v>
      </c>
      <c r="G176" s="11">
        <f t="shared" si="11"/>
        <v>1.5390126275011148E-2</v>
      </c>
      <c r="H176" s="11"/>
    </row>
    <row r="177" spans="1:8" x14ac:dyDescent="0.25">
      <c r="A177" s="6">
        <v>36795</v>
      </c>
      <c r="B177" s="3">
        <v>3.7868666666666662</v>
      </c>
      <c r="C177" s="3">
        <v>3.3513583333333345</v>
      </c>
      <c r="D177" s="3">
        <f t="shared" si="8"/>
        <v>0.43550833333333161</v>
      </c>
      <c r="E177" s="10">
        <f t="shared" si="9"/>
        <v>36795</v>
      </c>
      <c r="F177" s="11">
        <f t="shared" si="10"/>
        <v>-1.9214667093976254E-3</v>
      </c>
      <c r="G177" s="11">
        <f t="shared" si="11"/>
        <v>2.3050411737259968E-2</v>
      </c>
      <c r="H177" s="11"/>
    </row>
    <row r="178" spans="1:8" x14ac:dyDescent="0.25">
      <c r="A178" s="6">
        <v>36796</v>
      </c>
      <c r="B178" s="3">
        <v>3.8091666666666666</v>
      </c>
      <c r="C178" s="3">
        <v>3.4158583333333339</v>
      </c>
      <c r="D178" s="3">
        <f t="shared" si="8"/>
        <v>0.3933083333333327</v>
      </c>
      <c r="E178" s="10">
        <f t="shared" si="9"/>
        <v>36796</v>
      </c>
      <c r="F178" s="11">
        <f t="shared" si="10"/>
        <v>5.8715024241120803E-3</v>
      </c>
      <c r="G178" s="11">
        <f t="shared" si="11"/>
        <v>1.906306726774544E-2</v>
      </c>
      <c r="H178" s="11"/>
    </row>
    <row r="179" spans="1:8" x14ac:dyDescent="0.25">
      <c r="A179" s="6">
        <v>36797</v>
      </c>
      <c r="B179" s="3">
        <v>3.7716333333333334</v>
      </c>
      <c r="C179" s="3">
        <v>3.4085750000000012</v>
      </c>
      <c r="D179" s="3">
        <f t="shared" si="8"/>
        <v>0.36305833333333215</v>
      </c>
      <c r="E179" s="10">
        <f t="shared" si="9"/>
        <v>36797</v>
      </c>
      <c r="F179" s="11">
        <f t="shared" si="10"/>
        <v>-9.9022900032102769E-3</v>
      </c>
      <c r="G179" s="11">
        <f t="shared" si="11"/>
        <v>-2.1344881671040601E-3</v>
      </c>
      <c r="H179" s="11"/>
    </row>
    <row r="180" spans="1:8" x14ac:dyDescent="0.25">
      <c r="A180" s="6">
        <v>36798</v>
      </c>
      <c r="B180" s="3">
        <v>3.8036500000000002</v>
      </c>
      <c r="C180" s="3">
        <v>3.4308749999999999</v>
      </c>
      <c r="D180" s="3">
        <f t="shared" si="8"/>
        <v>0.3727750000000003</v>
      </c>
      <c r="E180" s="10">
        <f t="shared" si="9"/>
        <v>36798</v>
      </c>
      <c r="F180" s="11">
        <f t="shared" si="10"/>
        <v>8.4529794854701443E-3</v>
      </c>
      <c r="G180" s="11">
        <f t="shared" si="11"/>
        <v>6.5210152930545934E-3</v>
      </c>
      <c r="H180" s="11"/>
    </row>
    <row r="181" spans="1:8" x14ac:dyDescent="0.25">
      <c r="A181" s="6">
        <v>36799</v>
      </c>
      <c r="B181" s="3">
        <v>3.8036500000000002</v>
      </c>
      <c r="C181" s="3">
        <v>3.3908416666666685</v>
      </c>
      <c r="D181" s="3">
        <f t="shared" si="8"/>
        <v>0.41280833333333167</v>
      </c>
      <c r="E181" s="10">
        <f t="shared" si="9"/>
        <v>36799</v>
      </c>
      <c r="F181" s="11">
        <f t="shared" si="10"/>
        <v>0</v>
      </c>
      <c r="G181" s="11">
        <f t="shared" si="11"/>
        <v>-1.1737160856801519E-2</v>
      </c>
      <c r="H181" s="11"/>
    </row>
    <row r="182" spans="1:8" x14ac:dyDescent="0.25">
      <c r="A182" s="6">
        <v>36801</v>
      </c>
      <c r="B182" s="3">
        <v>3.8966333333333325</v>
      </c>
      <c r="C182" s="3">
        <v>3.4228583333333322</v>
      </c>
      <c r="D182" s="3">
        <f t="shared" si="8"/>
        <v>0.47377500000000028</v>
      </c>
      <c r="E182" s="10">
        <f t="shared" si="9"/>
        <v>36801</v>
      </c>
      <c r="F182" s="11">
        <f t="shared" si="10"/>
        <v>2.4151800421434461E-2</v>
      </c>
      <c r="G182" s="11">
        <f t="shared" si="11"/>
        <v>9.3978021648960502E-3</v>
      </c>
      <c r="H182" s="11"/>
    </row>
    <row r="183" spans="1:8" x14ac:dyDescent="0.25">
      <c r="A183" s="6">
        <v>36802</v>
      </c>
      <c r="B183" s="3">
        <v>3.9087499999999999</v>
      </c>
      <c r="C183" s="3">
        <v>3.4228583333333322</v>
      </c>
      <c r="D183" s="3">
        <f t="shared" si="8"/>
        <v>0.48589166666666772</v>
      </c>
      <c r="E183" s="10">
        <f t="shared" si="9"/>
        <v>36802</v>
      </c>
      <c r="F183" s="11">
        <f t="shared" si="10"/>
        <v>3.104697330566712E-3</v>
      </c>
      <c r="G183" s="11">
        <f t="shared" si="11"/>
        <v>0</v>
      </c>
      <c r="H183" s="11"/>
    </row>
    <row r="184" spans="1:8" x14ac:dyDescent="0.25">
      <c r="A184" s="6">
        <v>36803</v>
      </c>
      <c r="B184" s="3">
        <v>3.9359166666666656</v>
      </c>
      <c r="C184" s="3">
        <v>3.5141750000000003</v>
      </c>
      <c r="D184" s="3">
        <f t="shared" si="8"/>
        <v>0.42174166666666535</v>
      </c>
      <c r="E184" s="10">
        <f t="shared" si="9"/>
        <v>36803</v>
      </c>
      <c r="F184" s="11">
        <f t="shared" si="10"/>
        <v>6.9261770892401616E-3</v>
      </c>
      <c r="G184" s="11">
        <f t="shared" si="11"/>
        <v>2.6328817327933227E-2</v>
      </c>
      <c r="H184" s="11"/>
    </row>
    <row r="185" spans="1:8" x14ac:dyDescent="0.25">
      <c r="A185" s="6">
        <v>36804</v>
      </c>
      <c r="B185" s="3">
        <v>3.9869333333333334</v>
      </c>
      <c r="C185" s="3">
        <v>3.5262916666666668</v>
      </c>
      <c r="D185" s="3">
        <f t="shared" si="8"/>
        <v>0.46064166666666662</v>
      </c>
      <c r="E185" s="10">
        <f t="shared" si="9"/>
        <v>36804</v>
      </c>
      <c r="F185" s="11">
        <f t="shared" si="10"/>
        <v>1.2878540370317182E-2</v>
      </c>
      <c r="G185" s="11">
        <f t="shared" si="11"/>
        <v>3.4420100834076654E-3</v>
      </c>
      <c r="H185" s="11"/>
    </row>
    <row r="186" spans="1:8" x14ac:dyDescent="0.25">
      <c r="A186" s="6">
        <v>36805</v>
      </c>
      <c r="B186" s="3">
        <v>3.9618166666666661</v>
      </c>
      <c r="C186" s="3">
        <v>3.5534583333333334</v>
      </c>
      <c r="D186" s="3">
        <f t="shared" si="8"/>
        <v>0.40835833333333271</v>
      </c>
      <c r="E186" s="10">
        <f t="shared" si="9"/>
        <v>36805</v>
      </c>
      <c r="F186" s="11">
        <f t="shared" si="10"/>
        <v>-6.3196729698687193E-3</v>
      </c>
      <c r="G186" s="11">
        <f t="shared" si="11"/>
        <v>7.6745082821395834E-3</v>
      </c>
      <c r="H186" s="11"/>
    </row>
    <row r="187" spans="1:8" x14ac:dyDescent="0.25">
      <c r="A187" s="6">
        <v>36808</v>
      </c>
      <c r="B187" s="3">
        <v>4.0156666666666663</v>
      </c>
      <c r="C187" s="3">
        <v>3.6044750000000008</v>
      </c>
      <c r="D187" s="3">
        <f t="shared" si="8"/>
        <v>0.41119166666666551</v>
      </c>
      <c r="E187" s="10">
        <f t="shared" si="9"/>
        <v>36808</v>
      </c>
      <c r="F187" s="11">
        <f t="shared" si="10"/>
        <v>1.3500703337003242E-2</v>
      </c>
      <c r="G187" s="11">
        <f t="shared" si="11"/>
        <v>1.4254821376470963E-2</v>
      </c>
      <c r="H187" s="11"/>
    </row>
    <row r="188" spans="1:8" x14ac:dyDescent="0.25">
      <c r="A188" s="6">
        <v>36809</v>
      </c>
      <c r="B188" s="3">
        <v>4.0090833333333329</v>
      </c>
      <c r="C188" s="3">
        <v>3.5793583333333339</v>
      </c>
      <c r="D188" s="3">
        <f t="shared" si="8"/>
        <v>0.42972499999999902</v>
      </c>
      <c r="E188" s="10">
        <f t="shared" si="9"/>
        <v>36809</v>
      </c>
      <c r="F188" s="11">
        <f t="shared" si="10"/>
        <v>-1.640757608708359E-3</v>
      </c>
      <c r="G188" s="11">
        <f t="shared" si="11"/>
        <v>-6.9925812149585938E-3</v>
      </c>
      <c r="H188" s="11"/>
    </row>
    <row r="189" spans="1:8" x14ac:dyDescent="0.25">
      <c r="A189" s="6">
        <v>36810</v>
      </c>
      <c r="B189" s="3">
        <v>4.1627499999999991</v>
      </c>
      <c r="C189" s="3">
        <v>3.6332083333333332</v>
      </c>
      <c r="D189" s="3">
        <f t="shared" si="8"/>
        <v>0.52954166666666591</v>
      </c>
      <c r="E189" s="10">
        <f t="shared" si="9"/>
        <v>36810</v>
      </c>
      <c r="F189" s="11">
        <f t="shared" si="10"/>
        <v>3.7613293555191336E-2</v>
      </c>
      <c r="G189" s="11">
        <f t="shared" si="11"/>
        <v>1.4932548456684326E-2</v>
      </c>
      <c r="H189" s="11"/>
    </row>
    <row r="190" spans="1:8" x14ac:dyDescent="0.25">
      <c r="A190" s="6">
        <v>36811</v>
      </c>
      <c r="B190" s="3">
        <v>4.216499999999999</v>
      </c>
      <c r="C190" s="3">
        <v>3.6266249999999998</v>
      </c>
      <c r="D190" s="3">
        <f t="shared" si="8"/>
        <v>0.58987499999999926</v>
      </c>
      <c r="E190" s="10">
        <f t="shared" si="9"/>
        <v>36811</v>
      </c>
      <c r="F190" s="11">
        <f t="shared" si="10"/>
        <v>1.282948646947004E-2</v>
      </c>
      <c r="G190" s="11">
        <f t="shared" si="11"/>
        <v>-1.8136325823438347E-3</v>
      </c>
      <c r="H190" s="11"/>
    </row>
    <row r="191" spans="1:8" x14ac:dyDescent="0.25">
      <c r="A191" s="6">
        <v>36812</v>
      </c>
      <c r="B191" s="3">
        <v>4.1961666666666666</v>
      </c>
      <c r="C191" s="3">
        <v>3.7802916666666655</v>
      </c>
      <c r="D191" s="3">
        <f t="shared" si="8"/>
        <v>0.4158750000000011</v>
      </c>
      <c r="E191" s="10">
        <f t="shared" si="9"/>
        <v>36812</v>
      </c>
      <c r="F191" s="11">
        <f t="shared" si="10"/>
        <v>-4.8339899187362177E-3</v>
      </c>
      <c r="G191" s="11">
        <f t="shared" si="11"/>
        <v>4.1498703425505566E-2</v>
      </c>
      <c r="H191" s="11"/>
    </row>
    <row r="192" spans="1:8" x14ac:dyDescent="0.25">
      <c r="A192" s="6">
        <v>36815</v>
      </c>
      <c r="B192" s="3">
        <v>4.1643000000000008</v>
      </c>
      <c r="C192" s="3">
        <v>3.8377916666666669</v>
      </c>
      <c r="D192" s="3">
        <f t="shared" si="8"/>
        <v>0.32650833333333384</v>
      </c>
      <c r="E192" s="10">
        <f t="shared" si="9"/>
        <v>36815</v>
      </c>
      <c r="F192" s="11">
        <f t="shared" si="10"/>
        <v>-7.6232158467863242E-3</v>
      </c>
      <c r="G192" s="11">
        <f t="shared" si="11"/>
        <v>1.5095947219631841E-2</v>
      </c>
      <c r="H192" s="11"/>
    </row>
    <row r="193" spans="1:8" x14ac:dyDescent="0.25">
      <c r="A193" s="6">
        <v>36816</v>
      </c>
      <c r="B193" s="3">
        <v>4.1959333333333326</v>
      </c>
      <c r="C193" s="3">
        <v>3.8174583333333336</v>
      </c>
      <c r="D193" s="3">
        <f t="shared" si="8"/>
        <v>0.37847499999999901</v>
      </c>
      <c r="E193" s="10">
        <f t="shared" si="9"/>
        <v>36816</v>
      </c>
      <c r="F193" s="11">
        <f t="shared" si="10"/>
        <v>7.5676079933541494E-3</v>
      </c>
      <c r="G193" s="11">
        <f t="shared" si="11"/>
        <v>-5.3122709646087844E-3</v>
      </c>
      <c r="H193" s="11"/>
    </row>
    <row r="194" spans="1:8" x14ac:dyDescent="0.25">
      <c r="A194" s="6">
        <v>36817</v>
      </c>
      <c r="B194" s="3">
        <v>4.0649833333333341</v>
      </c>
      <c r="C194" s="3">
        <v>3.7855916666666674</v>
      </c>
      <c r="D194" s="3">
        <f t="shared" si="8"/>
        <v>0.2793916666666667</v>
      </c>
      <c r="E194" s="10">
        <f t="shared" si="9"/>
        <v>36817</v>
      </c>
      <c r="F194" s="11">
        <f t="shared" si="10"/>
        <v>-3.1706159310022172E-2</v>
      </c>
      <c r="G194" s="11">
        <f t="shared" si="11"/>
        <v>-8.3826499284373485E-3</v>
      </c>
      <c r="H194" s="11"/>
    </row>
    <row r="195" spans="1:8" x14ac:dyDescent="0.25">
      <c r="A195" s="6">
        <v>36818</v>
      </c>
      <c r="B195" s="3">
        <v>3.9589999999999992</v>
      </c>
      <c r="C195" s="3">
        <v>3.8172250000000005</v>
      </c>
      <c r="D195" s="3">
        <f t="shared" si="8"/>
        <v>0.14177499999999865</v>
      </c>
      <c r="E195" s="10">
        <f t="shared" si="9"/>
        <v>36818</v>
      </c>
      <c r="F195" s="11">
        <f t="shared" si="10"/>
        <v>-2.6418174826375186E-2</v>
      </c>
      <c r="G195" s="11">
        <f t="shared" si="11"/>
        <v>8.3215253674782819E-3</v>
      </c>
      <c r="H195" s="11"/>
    </row>
    <row r="196" spans="1:8" x14ac:dyDescent="0.25">
      <c r="A196" s="6">
        <v>36819</v>
      </c>
      <c r="B196" s="3">
        <v>4</v>
      </c>
      <c r="C196" s="3">
        <v>3.6862750000000002</v>
      </c>
      <c r="D196" s="3">
        <f t="shared" ref="D196:D259" si="12">B196-C196</f>
        <v>0.31372499999999981</v>
      </c>
      <c r="E196" s="10">
        <f t="shared" si="9"/>
        <v>36819</v>
      </c>
      <c r="F196" s="11">
        <f t="shared" si="10"/>
        <v>1.0302892995897331E-2</v>
      </c>
      <c r="G196" s="11">
        <f t="shared" si="11"/>
        <v>-3.4907255758331361E-2</v>
      </c>
      <c r="H196" s="11"/>
    </row>
    <row r="197" spans="1:8" x14ac:dyDescent="0.25">
      <c r="A197" s="6">
        <v>36822</v>
      </c>
      <c r="B197" s="3">
        <v>4.0190833333333336</v>
      </c>
      <c r="C197" s="3">
        <v>3.5802916666666667</v>
      </c>
      <c r="D197" s="3">
        <f t="shared" si="12"/>
        <v>0.43879166666666691</v>
      </c>
      <c r="E197" s="10">
        <f t="shared" ref="E197:E260" si="13">A197</f>
        <v>36822</v>
      </c>
      <c r="F197" s="11">
        <f t="shared" ref="F197:F260" si="14">LN(B197/B196)</f>
        <v>4.759488975039505E-3</v>
      </c>
      <c r="G197" s="11">
        <f t="shared" ref="G197:G260" si="15">LN(C197/C196)</f>
        <v>-2.9172194854381505E-2</v>
      </c>
      <c r="H197" s="11"/>
    </row>
    <row r="198" spans="1:8" x14ac:dyDescent="0.25">
      <c r="A198" s="6">
        <v>36823</v>
      </c>
      <c r="B198" s="3">
        <v>3.9359000000000011</v>
      </c>
      <c r="C198" s="3">
        <v>3.6212916666666684</v>
      </c>
      <c r="D198" s="3">
        <f t="shared" si="12"/>
        <v>0.31460833333333271</v>
      </c>
      <c r="E198" s="10">
        <f t="shared" si="13"/>
        <v>36823</v>
      </c>
      <c r="F198" s="11">
        <f t="shared" si="14"/>
        <v>-2.0914277731738613E-2</v>
      </c>
      <c r="G198" s="11">
        <f t="shared" si="15"/>
        <v>1.1386507961064937E-2</v>
      </c>
      <c r="H198" s="11"/>
    </row>
    <row r="199" spans="1:8" x14ac:dyDescent="0.25">
      <c r="A199" s="6">
        <v>36824</v>
      </c>
      <c r="B199" s="3">
        <v>3.8916666666666662</v>
      </c>
      <c r="C199" s="3">
        <v>3.6403750000000006</v>
      </c>
      <c r="D199" s="3">
        <f t="shared" si="12"/>
        <v>0.25129166666666558</v>
      </c>
      <c r="E199" s="10">
        <f t="shared" si="13"/>
        <v>36824</v>
      </c>
      <c r="F199" s="11">
        <f t="shared" si="14"/>
        <v>-1.1302057476340367E-2</v>
      </c>
      <c r="G199" s="11">
        <f t="shared" si="15"/>
        <v>5.2559221292503133E-3</v>
      </c>
      <c r="H199" s="11"/>
    </row>
    <row r="200" spans="1:8" x14ac:dyDescent="0.25">
      <c r="A200" s="6">
        <v>36825</v>
      </c>
      <c r="B200" s="3">
        <v>3.8855666666666662</v>
      </c>
      <c r="C200" s="3">
        <v>3.5571916666666668</v>
      </c>
      <c r="D200" s="3">
        <f t="shared" si="12"/>
        <v>0.32837499999999942</v>
      </c>
      <c r="E200" s="10">
        <f t="shared" si="13"/>
        <v>36825</v>
      </c>
      <c r="F200" s="11">
        <f t="shared" si="14"/>
        <v>-1.5686815579372345E-3</v>
      </c>
      <c r="G200" s="11">
        <f t="shared" si="15"/>
        <v>-2.311532244618475E-2</v>
      </c>
      <c r="H200" s="11"/>
    </row>
    <row r="201" spans="1:8" x14ac:dyDescent="0.25">
      <c r="A201" s="6">
        <v>36826</v>
      </c>
      <c r="B201" s="3">
        <v>3.8269000000000011</v>
      </c>
      <c r="C201" s="3">
        <v>3.5100416666666661</v>
      </c>
      <c r="D201" s="3">
        <f t="shared" si="12"/>
        <v>0.31685833333333502</v>
      </c>
      <c r="E201" s="10">
        <f t="shared" si="13"/>
        <v>36826</v>
      </c>
      <c r="F201" s="11">
        <f t="shared" si="14"/>
        <v>-1.5213757354783825E-2</v>
      </c>
      <c r="G201" s="11">
        <f t="shared" si="15"/>
        <v>-1.3343467621566634E-2</v>
      </c>
      <c r="H201" s="11"/>
    </row>
    <row r="202" spans="1:8" x14ac:dyDescent="0.25">
      <c r="A202" s="6">
        <v>36829</v>
      </c>
      <c r="B202" s="3">
        <v>3.8101666666666669</v>
      </c>
      <c r="C202" s="3">
        <v>3.5039416666666683</v>
      </c>
      <c r="D202" s="3">
        <f t="shared" si="12"/>
        <v>0.30622499999999864</v>
      </c>
      <c r="E202" s="10">
        <f t="shared" si="13"/>
        <v>36829</v>
      </c>
      <c r="F202" s="11">
        <f t="shared" si="14"/>
        <v>-4.3821432603510643E-3</v>
      </c>
      <c r="G202" s="11">
        <f t="shared" si="15"/>
        <v>-1.739382957740096E-3</v>
      </c>
      <c r="H202" s="11"/>
    </row>
    <row r="203" spans="1:8" x14ac:dyDescent="0.25">
      <c r="A203" s="6">
        <v>36830</v>
      </c>
      <c r="B203" s="3">
        <v>3.8483999999999998</v>
      </c>
      <c r="C203" s="3">
        <v>3.4452750000000019</v>
      </c>
      <c r="D203" s="3">
        <f t="shared" si="12"/>
        <v>0.40312499999999796</v>
      </c>
      <c r="E203" s="10">
        <f t="shared" si="13"/>
        <v>36830</v>
      </c>
      <c r="F203" s="11">
        <f t="shared" si="14"/>
        <v>9.9845447911933536E-3</v>
      </c>
      <c r="G203" s="11">
        <f t="shared" si="15"/>
        <v>-1.6884798180527631E-2</v>
      </c>
      <c r="H203" s="11"/>
    </row>
    <row r="204" spans="1:8" x14ac:dyDescent="0.25">
      <c r="A204" s="6">
        <v>36831</v>
      </c>
      <c r="B204" s="3">
        <v>3.965533333333334</v>
      </c>
      <c r="C204" s="3">
        <v>3.4285416666666655</v>
      </c>
      <c r="D204" s="3">
        <f t="shared" si="12"/>
        <v>0.53699166666666853</v>
      </c>
      <c r="E204" s="10">
        <f t="shared" si="13"/>
        <v>36831</v>
      </c>
      <c r="F204" s="11">
        <f t="shared" si="14"/>
        <v>2.9982878834584798E-2</v>
      </c>
      <c r="G204" s="11">
        <f t="shared" si="15"/>
        <v>-4.8687264148527141E-3</v>
      </c>
      <c r="H204" s="11"/>
    </row>
    <row r="205" spans="1:8" x14ac:dyDescent="0.25">
      <c r="A205" s="6">
        <v>36832</v>
      </c>
      <c r="B205" s="3">
        <v>4.0312833333333336</v>
      </c>
      <c r="C205" s="3">
        <v>3.4667750000000006</v>
      </c>
      <c r="D205" s="3">
        <f t="shared" si="12"/>
        <v>0.56450833333333295</v>
      </c>
      <c r="E205" s="10">
        <f t="shared" si="13"/>
        <v>36832</v>
      </c>
      <c r="F205" s="11">
        <f t="shared" si="14"/>
        <v>1.6444413922052786E-2</v>
      </c>
      <c r="G205" s="11">
        <f t="shared" si="15"/>
        <v>1.1089766291546108E-2</v>
      </c>
      <c r="H205" s="11"/>
    </row>
    <row r="206" spans="1:8" x14ac:dyDescent="0.25">
      <c r="A206" s="6">
        <v>36833</v>
      </c>
      <c r="B206" s="3">
        <v>4.0981499999999995</v>
      </c>
      <c r="C206" s="3">
        <v>3.5839083333333344</v>
      </c>
      <c r="D206" s="3">
        <f t="shared" si="12"/>
        <v>0.51424166666666515</v>
      </c>
      <c r="E206" s="10">
        <f t="shared" si="13"/>
        <v>36833</v>
      </c>
      <c r="F206" s="11">
        <f t="shared" si="14"/>
        <v>1.6450882106299948E-2</v>
      </c>
      <c r="G206" s="11">
        <f t="shared" si="15"/>
        <v>3.322915115774553E-2</v>
      </c>
      <c r="H206" s="11"/>
    </row>
    <row r="207" spans="1:8" x14ac:dyDescent="0.25">
      <c r="A207" s="6">
        <v>36836</v>
      </c>
      <c r="B207" s="3">
        <v>4.1181166666666664</v>
      </c>
      <c r="C207" s="3">
        <v>3.6464916666666682</v>
      </c>
      <c r="D207" s="3">
        <f t="shared" si="12"/>
        <v>0.47162499999999818</v>
      </c>
      <c r="E207" s="10">
        <f t="shared" si="13"/>
        <v>36836</v>
      </c>
      <c r="F207" s="11">
        <f t="shared" si="14"/>
        <v>4.8602867413453984E-3</v>
      </c>
      <c r="G207" s="11">
        <f t="shared" si="15"/>
        <v>1.7311599994444985E-2</v>
      </c>
      <c r="H207" s="11"/>
    </row>
    <row r="208" spans="1:8" x14ac:dyDescent="0.25">
      <c r="A208" s="6">
        <v>36837</v>
      </c>
      <c r="B208" s="3">
        <v>4.2360833333333341</v>
      </c>
      <c r="C208" s="3">
        <v>3.7133583333333333</v>
      </c>
      <c r="D208" s="3">
        <f t="shared" si="12"/>
        <v>0.52272500000000077</v>
      </c>
      <c r="E208" s="10">
        <f t="shared" si="13"/>
        <v>36837</v>
      </c>
      <c r="F208" s="11">
        <f t="shared" si="14"/>
        <v>2.8243161083552425E-2</v>
      </c>
      <c r="G208" s="11">
        <f t="shared" si="15"/>
        <v>1.8171160160739882E-2</v>
      </c>
      <c r="H208" s="11"/>
    </row>
    <row r="209" spans="1:8" x14ac:dyDescent="0.25">
      <c r="A209" s="6">
        <v>36838</v>
      </c>
      <c r="B209" s="3">
        <v>4.3288333333333329</v>
      </c>
      <c r="C209" s="3">
        <v>3.7333250000000011</v>
      </c>
      <c r="D209" s="3">
        <f t="shared" si="12"/>
        <v>0.59550833333333175</v>
      </c>
      <c r="E209" s="10">
        <f t="shared" si="13"/>
        <v>36838</v>
      </c>
      <c r="F209" s="11">
        <f t="shared" si="14"/>
        <v>2.165896748739022E-2</v>
      </c>
      <c r="G209" s="11">
        <f t="shared" si="15"/>
        <v>5.3625791837141907E-3</v>
      </c>
      <c r="H209" s="11"/>
    </row>
    <row r="210" spans="1:8" x14ac:dyDescent="0.25">
      <c r="A210" s="6">
        <v>36839</v>
      </c>
      <c r="B210" s="3">
        <v>4.2429500000000004</v>
      </c>
      <c r="C210" s="3">
        <v>3.8517083333333342</v>
      </c>
      <c r="D210" s="3">
        <f t="shared" si="12"/>
        <v>0.39124166666666627</v>
      </c>
      <c r="E210" s="10">
        <f t="shared" si="13"/>
        <v>36839</v>
      </c>
      <c r="F210" s="11">
        <f t="shared" si="14"/>
        <v>-2.0039285644456149E-2</v>
      </c>
      <c r="G210" s="11">
        <f t="shared" si="15"/>
        <v>3.1217515339911302E-2</v>
      </c>
      <c r="H210" s="11"/>
    </row>
    <row r="211" spans="1:8" x14ac:dyDescent="0.25">
      <c r="A211" s="6">
        <v>36840</v>
      </c>
      <c r="B211" s="3">
        <v>4.1747750000000003</v>
      </c>
      <c r="C211" s="3">
        <v>3.9391250000000002</v>
      </c>
      <c r="D211" s="3">
        <f t="shared" si="12"/>
        <v>0.23565000000000014</v>
      </c>
      <c r="E211" s="10">
        <f t="shared" si="13"/>
        <v>36840</v>
      </c>
      <c r="F211" s="11">
        <f t="shared" si="14"/>
        <v>-1.6198317400729297E-2</v>
      </c>
      <c r="G211" s="11">
        <f t="shared" si="15"/>
        <v>2.2441844600380626E-2</v>
      </c>
      <c r="H211" s="11"/>
    </row>
    <row r="212" spans="1:8" x14ac:dyDescent="0.25">
      <c r="A212" s="6">
        <v>36843</v>
      </c>
      <c r="B212" s="3">
        <v>4.1059416666666664</v>
      </c>
      <c r="C212" s="3">
        <v>3.8514916666666679</v>
      </c>
      <c r="D212" s="3">
        <f t="shared" si="12"/>
        <v>0.25444999999999851</v>
      </c>
      <c r="E212" s="10">
        <f t="shared" si="13"/>
        <v>36843</v>
      </c>
      <c r="F212" s="11">
        <f t="shared" si="14"/>
        <v>-1.6625352990950529E-2</v>
      </c>
      <c r="G212" s="11">
        <f t="shared" si="15"/>
        <v>-2.2498098278520361E-2</v>
      </c>
      <c r="H212" s="11"/>
    </row>
    <row r="213" spans="1:8" x14ac:dyDescent="0.25">
      <c r="A213" s="6">
        <v>36844</v>
      </c>
      <c r="B213" s="3">
        <v>4.2188833333333324</v>
      </c>
      <c r="C213" s="3">
        <v>3.7841083333333327</v>
      </c>
      <c r="D213" s="3">
        <f t="shared" si="12"/>
        <v>0.43477499999999969</v>
      </c>
      <c r="E213" s="10">
        <f t="shared" si="13"/>
        <v>36844</v>
      </c>
      <c r="F213" s="11">
        <f t="shared" si="14"/>
        <v>2.7135368433486896E-2</v>
      </c>
      <c r="G213" s="11">
        <f t="shared" si="15"/>
        <v>-1.7650239053122001E-2</v>
      </c>
      <c r="H213" s="11"/>
    </row>
    <row r="214" spans="1:8" x14ac:dyDescent="0.25">
      <c r="A214" s="6">
        <v>36845</v>
      </c>
      <c r="B214" s="3">
        <v>4.2549333333333337</v>
      </c>
      <c r="C214" s="3">
        <v>3.715275000000001</v>
      </c>
      <c r="D214" s="3">
        <f t="shared" si="12"/>
        <v>0.53965833333333268</v>
      </c>
      <c r="E214" s="10">
        <f t="shared" si="13"/>
        <v>36845</v>
      </c>
      <c r="F214" s="11">
        <f t="shared" si="14"/>
        <v>8.5086139832921126E-3</v>
      </c>
      <c r="G214" s="11">
        <f t="shared" si="15"/>
        <v>-1.8357580440065378E-2</v>
      </c>
      <c r="H214" s="11"/>
    </row>
    <row r="215" spans="1:8" x14ac:dyDescent="0.25">
      <c r="A215" s="6">
        <v>36846</v>
      </c>
      <c r="B215" s="3">
        <v>4.1292499999999999</v>
      </c>
      <c r="C215" s="3">
        <v>3.8275916666666672</v>
      </c>
      <c r="D215" s="3">
        <f t="shared" si="12"/>
        <v>0.3016583333333327</v>
      </c>
      <c r="E215" s="10">
        <f t="shared" si="13"/>
        <v>36846</v>
      </c>
      <c r="F215" s="11">
        <f t="shared" si="14"/>
        <v>-2.9983301641778166E-2</v>
      </c>
      <c r="G215" s="11">
        <f t="shared" si="15"/>
        <v>2.9783098095093927E-2</v>
      </c>
      <c r="H215" s="11"/>
    </row>
    <row r="216" spans="1:8" x14ac:dyDescent="0.25">
      <c r="A216" s="6">
        <v>36847</v>
      </c>
      <c r="B216" s="3">
        <v>4.1414750000000007</v>
      </c>
      <c r="C216" s="3">
        <v>3.8579333333333334</v>
      </c>
      <c r="D216" s="3">
        <f t="shared" si="12"/>
        <v>0.28354166666666725</v>
      </c>
      <c r="E216" s="10">
        <f t="shared" si="13"/>
        <v>36847</v>
      </c>
      <c r="F216" s="11">
        <f t="shared" si="14"/>
        <v>2.9562121586800931E-3</v>
      </c>
      <c r="G216" s="11">
        <f t="shared" si="15"/>
        <v>7.8958364723725281E-3</v>
      </c>
      <c r="H216" s="11"/>
    </row>
    <row r="217" spans="1:8" x14ac:dyDescent="0.25">
      <c r="A217" s="6">
        <v>36850</v>
      </c>
      <c r="B217" s="3">
        <v>4.1049750000000005</v>
      </c>
      <c r="C217" s="3">
        <v>3.7258333333333331</v>
      </c>
      <c r="D217" s="3">
        <f t="shared" si="12"/>
        <v>0.37914166666666738</v>
      </c>
      <c r="E217" s="10">
        <f t="shared" si="13"/>
        <v>36850</v>
      </c>
      <c r="F217" s="11">
        <f t="shared" si="14"/>
        <v>-8.8523518258789534E-3</v>
      </c>
      <c r="G217" s="11">
        <f t="shared" si="15"/>
        <v>-3.4841093765752944E-2</v>
      </c>
      <c r="H217" s="11"/>
    </row>
    <row r="218" spans="1:8" x14ac:dyDescent="0.25">
      <c r="A218" s="6">
        <v>36851</v>
      </c>
      <c r="B218" s="3">
        <v>4.0970750000000002</v>
      </c>
      <c r="C218" s="3">
        <v>3.7298500000000008</v>
      </c>
      <c r="D218" s="3">
        <f t="shared" si="12"/>
        <v>0.36722499999999947</v>
      </c>
      <c r="E218" s="10">
        <f t="shared" si="13"/>
        <v>36851</v>
      </c>
      <c r="F218" s="11">
        <f t="shared" si="14"/>
        <v>-1.9263482770661004E-3</v>
      </c>
      <c r="G218" s="11">
        <f t="shared" si="15"/>
        <v>1.0774779119998373E-3</v>
      </c>
      <c r="H218" s="11"/>
    </row>
    <row r="219" spans="1:8" x14ac:dyDescent="0.25">
      <c r="A219" s="6">
        <v>36852</v>
      </c>
      <c r="B219" s="3">
        <v>4.0954916666666659</v>
      </c>
      <c r="C219" s="3">
        <v>3.6962666666666659</v>
      </c>
      <c r="D219" s="3">
        <f t="shared" si="12"/>
        <v>0.39922499999999994</v>
      </c>
      <c r="E219" s="10">
        <f t="shared" si="13"/>
        <v>36852</v>
      </c>
      <c r="F219" s="11">
        <f t="shared" si="14"/>
        <v>-3.8652925693960722E-4</v>
      </c>
      <c r="G219" s="11">
        <f t="shared" si="15"/>
        <v>-9.0447171209925015E-3</v>
      </c>
      <c r="H219" s="11"/>
    </row>
    <row r="220" spans="1:8" x14ac:dyDescent="0.25">
      <c r="A220" s="6">
        <v>36857</v>
      </c>
      <c r="B220" s="3">
        <v>4.1854916666666657</v>
      </c>
      <c r="C220" s="3">
        <v>3.688366666666667</v>
      </c>
      <c r="D220" s="3">
        <f t="shared" si="12"/>
        <v>0.49712499999999871</v>
      </c>
      <c r="E220" s="10">
        <f t="shared" si="13"/>
        <v>36857</v>
      </c>
      <c r="F220" s="11">
        <f t="shared" si="14"/>
        <v>2.1737404897456857E-2</v>
      </c>
      <c r="G220" s="11">
        <f t="shared" si="15"/>
        <v>-2.1395789491824792E-3</v>
      </c>
      <c r="H220" s="11"/>
    </row>
    <row r="221" spans="1:8" x14ac:dyDescent="0.25">
      <c r="A221" s="6">
        <v>36858</v>
      </c>
      <c r="B221" s="3">
        <v>4.2267916666666672</v>
      </c>
      <c r="C221" s="3">
        <v>3.7009500000000002</v>
      </c>
      <c r="D221" s="3">
        <f t="shared" si="12"/>
        <v>0.52584166666666698</v>
      </c>
      <c r="E221" s="10">
        <f t="shared" si="13"/>
        <v>36858</v>
      </c>
      <c r="F221" s="11">
        <f t="shared" si="14"/>
        <v>9.8190539208415275E-3</v>
      </c>
      <c r="G221" s="11">
        <f t="shared" si="15"/>
        <v>3.4058211508467078E-3</v>
      </c>
      <c r="H221" s="11"/>
    </row>
    <row r="222" spans="1:8" x14ac:dyDescent="0.25">
      <c r="A222" s="6">
        <v>36859</v>
      </c>
      <c r="B222" s="3">
        <v>4.3315999999999999</v>
      </c>
      <c r="C222" s="3">
        <v>3.7952833333333329</v>
      </c>
      <c r="D222" s="3">
        <f t="shared" si="12"/>
        <v>0.536316666666667</v>
      </c>
      <c r="E222" s="10">
        <f t="shared" si="13"/>
        <v>36859</v>
      </c>
      <c r="F222" s="11">
        <f t="shared" si="14"/>
        <v>2.4493754735931021E-2</v>
      </c>
      <c r="G222" s="11">
        <f t="shared" si="15"/>
        <v>2.5169524250017391E-2</v>
      </c>
      <c r="H222" s="11"/>
    </row>
    <row r="223" spans="1:8" x14ac:dyDescent="0.25">
      <c r="A223" s="6">
        <v>36860</v>
      </c>
      <c r="B223" s="3">
        <v>4.4253333333333336</v>
      </c>
      <c r="C223" s="3">
        <v>3.8257500000000002</v>
      </c>
      <c r="D223" s="3">
        <f t="shared" si="12"/>
        <v>0.59958333333333336</v>
      </c>
      <c r="E223" s="10">
        <f t="shared" si="13"/>
        <v>36860</v>
      </c>
      <c r="F223" s="11">
        <f t="shared" si="14"/>
        <v>2.1408616417531289E-2</v>
      </c>
      <c r="G223" s="11">
        <f t="shared" si="15"/>
        <v>7.9954587884306458E-3</v>
      </c>
      <c r="H223" s="11"/>
    </row>
    <row r="224" spans="1:8" x14ac:dyDescent="0.25">
      <c r="A224" s="6">
        <v>36861</v>
      </c>
      <c r="B224" s="3">
        <v>4.4812166666666666</v>
      </c>
      <c r="C224" s="3">
        <v>3.8231833333333336</v>
      </c>
      <c r="D224" s="3">
        <f t="shared" si="12"/>
        <v>0.65803333333333303</v>
      </c>
      <c r="E224" s="10">
        <f t="shared" si="13"/>
        <v>36861</v>
      </c>
      <c r="F224" s="11">
        <f t="shared" si="14"/>
        <v>1.2548981747766077E-2</v>
      </c>
      <c r="G224" s="11">
        <f t="shared" si="15"/>
        <v>-6.7111756663290926E-4</v>
      </c>
      <c r="H224" s="11"/>
    </row>
    <row r="225" spans="1:8" x14ac:dyDescent="0.25">
      <c r="A225" s="6">
        <v>36864</v>
      </c>
      <c r="B225" s="3">
        <v>4.5580166666666662</v>
      </c>
      <c r="C225" s="3">
        <v>3.9202500000000002</v>
      </c>
      <c r="D225" s="3">
        <f t="shared" si="12"/>
        <v>0.63776666666666593</v>
      </c>
      <c r="E225" s="10">
        <f t="shared" si="13"/>
        <v>36864</v>
      </c>
      <c r="F225" s="11">
        <f t="shared" si="14"/>
        <v>1.6993000453943603E-2</v>
      </c>
      <c r="G225" s="11">
        <f t="shared" si="15"/>
        <v>2.507201835662828E-2</v>
      </c>
      <c r="H225" s="11"/>
    </row>
    <row r="226" spans="1:8" x14ac:dyDescent="0.25">
      <c r="A226" s="6">
        <v>36865</v>
      </c>
      <c r="B226" s="3">
        <v>4.475483333333333</v>
      </c>
      <c r="C226" s="3">
        <v>3.9789666666666665</v>
      </c>
      <c r="D226" s="3">
        <f t="shared" si="12"/>
        <v>0.4965166666666665</v>
      </c>
      <c r="E226" s="10">
        <f t="shared" si="13"/>
        <v>36865</v>
      </c>
      <c r="F226" s="11">
        <f t="shared" si="14"/>
        <v>-1.8273234048104454E-2</v>
      </c>
      <c r="G226" s="11">
        <f t="shared" si="15"/>
        <v>1.486672681646475E-2</v>
      </c>
      <c r="H226" s="11"/>
    </row>
    <row r="227" spans="1:8" x14ac:dyDescent="0.25">
      <c r="A227" s="6">
        <v>36866</v>
      </c>
      <c r="B227" s="3">
        <v>4.4801499999999983</v>
      </c>
      <c r="C227" s="3">
        <v>3.9975166666666668</v>
      </c>
      <c r="D227" s="3">
        <f t="shared" si="12"/>
        <v>0.48263333333333147</v>
      </c>
      <c r="E227" s="10">
        <f t="shared" si="13"/>
        <v>36866</v>
      </c>
      <c r="F227" s="11">
        <f t="shared" si="14"/>
        <v>1.0421746660124144E-3</v>
      </c>
      <c r="G227" s="11">
        <f t="shared" si="15"/>
        <v>4.6511808942742211E-3</v>
      </c>
      <c r="H227" s="11"/>
    </row>
    <row r="228" spans="1:8" x14ac:dyDescent="0.25">
      <c r="A228" s="6">
        <v>36867</v>
      </c>
      <c r="B228" s="3">
        <v>4.3766499999999988</v>
      </c>
      <c r="C228" s="3">
        <v>3.884983333333333</v>
      </c>
      <c r="D228" s="3">
        <f t="shared" si="12"/>
        <v>0.49166666666666581</v>
      </c>
      <c r="E228" s="10">
        <f t="shared" si="13"/>
        <v>36867</v>
      </c>
      <c r="F228" s="11">
        <f t="shared" si="14"/>
        <v>-2.3372936443007013E-2</v>
      </c>
      <c r="G228" s="11">
        <f t="shared" si="15"/>
        <v>-2.8554641183624278E-2</v>
      </c>
      <c r="H228" s="11"/>
    </row>
    <row r="229" spans="1:8" x14ac:dyDescent="0.25">
      <c r="A229" s="6">
        <v>36868</v>
      </c>
      <c r="B229" s="3">
        <v>4.4307333333333343</v>
      </c>
      <c r="C229" s="3">
        <v>3.8993166666666665</v>
      </c>
      <c r="D229" s="3">
        <f t="shared" si="12"/>
        <v>0.53141666666666776</v>
      </c>
      <c r="E229" s="10">
        <f t="shared" si="13"/>
        <v>36868</v>
      </c>
      <c r="F229" s="11">
        <f t="shared" si="14"/>
        <v>1.2281516789407976E-2</v>
      </c>
      <c r="G229" s="11">
        <f t="shared" si="15"/>
        <v>3.6826303025593123E-3</v>
      </c>
      <c r="H229" s="11"/>
    </row>
    <row r="230" spans="1:8" x14ac:dyDescent="0.25">
      <c r="A230" s="6">
        <v>36871</v>
      </c>
      <c r="B230" s="3">
        <v>4.3593166666666674</v>
      </c>
      <c r="C230" s="3">
        <v>3.8043166666666672</v>
      </c>
      <c r="D230" s="3">
        <f t="shared" si="12"/>
        <v>0.55500000000000016</v>
      </c>
      <c r="E230" s="10">
        <f t="shared" si="13"/>
        <v>36871</v>
      </c>
      <c r="F230" s="11">
        <f t="shared" si="14"/>
        <v>-1.624979110652966E-2</v>
      </c>
      <c r="G230" s="11">
        <f t="shared" si="15"/>
        <v>-2.4664937183991185E-2</v>
      </c>
      <c r="H230" s="11"/>
    </row>
    <row r="231" spans="1:8" x14ac:dyDescent="0.25">
      <c r="A231" s="6">
        <v>36872</v>
      </c>
      <c r="B231" s="3">
        <v>4.2169833333333342</v>
      </c>
      <c r="C231" s="3">
        <v>3.8876499999999994</v>
      </c>
      <c r="D231" s="3">
        <f t="shared" si="12"/>
        <v>0.32933333333333481</v>
      </c>
      <c r="E231" s="10">
        <f t="shared" si="13"/>
        <v>36872</v>
      </c>
      <c r="F231" s="11">
        <f t="shared" si="14"/>
        <v>-3.3195294749233148E-2</v>
      </c>
      <c r="G231" s="11">
        <f t="shared" si="15"/>
        <v>2.1668475045278933E-2</v>
      </c>
      <c r="H231" s="11"/>
    </row>
    <row r="232" spans="1:8" x14ac:dyDescent="0.25">
      <c r="A232" s="6">
        <v>36873</v>
      </c>
      <c r="B232" s="3">
        <v>4.1978666666666671</v>
      </c>
      <c r="C232" s="3">
        <v>3.8078999999999987</v>
      </c>
      <c r="D232" s="3">
        <f t="shared" si="12"/>
        <v>0.38996666666666835</v>
      </c>
      <c r="E232" s="10">
        <f t="shared" si="13"/>
        <v>36873</v>
      </c>
      <c r="F232" s="11">
        <f t="shared" si="14"/>
        <v>-4.5435627619351653E-3</v>
      </c>
      <c r="G232" s="11">
        <f t="shared" si="15"/>
        <v>-2.0727005889861771E-2</v>
      </c>
      <c r="H232" s="11"/>
    </row>
    <row r="233" spans="1:8" x14ac:dyDescent="0.25">
      <c r="A233" s="6">
        <v>36874</v>
      </c>
      <c r="B233" s="3">
        <v>4.3250333333333328</v>
      </c>
      <c r="C233" s="3">
        <v>3.7233166666666659</v>
      </c>
      <c r="D233" s="3">
        <f t="shared" si="12"/>
        <v>0.6017166666666669</v>
      </c>
      <c r="E233" s="10">
        <f t="shared" si="13"/>
        <v>36874</v>
      </c>
      <c r="F233" s="11">
        <f t="shared" si="14"/>
        <v>2.9843387745298194E-2</v>
      </c>
      <c r="G233" s="11">
        <f t="shared" si="15"/>
        <v>-2.2463007952861453E-2</v>
      </c>
      <c r="H233" s="11"/>
    </row>
    <row r="234" spans="1:8" x14ac:dyDescent="0.25">
      <c r="A234" s="6">
        <v>36875</v>
      </c>
      <c r="B234" s="3">
        <v>4.320616666666667</v>
      </c>
      <c r="C234" s="3">
        <v>3.7041999999999988</v>
      </c>
      <c r="D234" s="3">
        <f t="shared" si="12"/>
        <v>0.61641666666666817</v>
      </c>
      <c r="E234" s="10">
        <f t="shared" si="13"/>
        <v>36875</v>
      </c>
      <c r="F234" s="11">
        <f t="shared" si="14"/>
        <v>-1.0217085010091665E-3</v>
      </c>
      <c r="G234" s="11">
        <f t="shared" si="15"/>
        <v>-5.1475371206784071E-3</v>
      </c>
      <c r="H234" s="11"/>
    </row>
    <row r="235" spans="1:8" x14ac:dyDescent="0.25">
      <c r="A235" s="6">
        <v>36878</v>
      </c>
      <c r="B235" s="3">
        <v>4.33725</v>
      </c>
      <c r="C235" s="3">
        <v>3.8271999999999995</v>
      </c>
      <c r="D235" s="3">
        <f t="shared" si="12"/>
        <v>0.51005000000000056</v>
      </c>
      <c r="E235" s="10">
        <f t="shared" si="13"/>
        <v>36878</v>
      </c>
      <c r="F235" s="11">
        <f t="shared" si="14"/>
        <v>3.8423677420722272E-3</v>
      </c>
      <c r="G235" s="11">
        <f t="shared" si="15"/>
        <v>3.2666154327556707E-2</v>
      </c>
      <c r="H235" s="11"/>
    </row>
    <row r="236" spans="1:8" x14ac:dyDescent="0.25">
      <c r="A236" s="6">
        <v>36879</v>
      </c>
      <c r="B236" s="3">
        <v>4.3475000000000001</v>
      </c>
      <c r="C236" s="3">
        <v>3.8404500000000001</v>
      </c>
      <c r="D236" s="3">
        <f t="shared" si="12"/>
        <v>0.50705</v>
      </c>
      <c r="E236" s="10">
        <f t="shared" si="13"/>
        <v>36879</v>
      </c>
      <c r="F236" s="11">
        <f t="shared" si="14"/>
        <v>2.3604605220007751E-3</v>
      </c>
      <c r="G236" s="11">
        <f t="shared" si="15"/>
        <v>3.4560818995961274E-3</v>
      </c>
      <c r="H236" s="11"/>
    </row>
    <row r="237" spans="1:8" x14ac:dyDescent="0.25">
      <c r="A237" s="6">
        <v>36880</v>
      </c>
      <c r="B237" s="3">
        <v>4.3633333333333333</v>
      </c>
      <c r="C237" s="3">
        <v>3.8180833333333326</v>
      </c>
      <c r="D237" s="3">
        <f t="shared" si="12"/>
        <v>0.54525000000000068</v>
      </c>
      <c r="E237" s="10">
        <f t="shared" si="13"/>
        <v>36880</v>
      </c>
      <c r="F237" s="11">
        <f t="shared" si="14"/>
        <v>3.6353240073977982E-3</v>
      </c>
      <c r="G237" s="11">
        <f t="shared" si="15"/>
        <v>-5.8409957321748779E-3</v>
      </c>
      <c r="H237" s="11"/>
    </row>
    <row r="238" spans="1:8" x14ac:dyDescent="0.25">
      <c r="A238" s="6">
        <v>36881</v>
      </c>
      <c r="B238" s="3">
        <v>4.4227666666666661</v>
      </c>
      <c r="C238" s="3">
        <v>3.8283333333333331</v>
      </c>
      <c r="D238" s="3">
        <f t="shared" si="12"/>
        <v>0.59443333333333293</v>
      </c>
      <c r="E238" s="10">
        <f t="shared" si="13"/>
        <v>36881</v>
      </c>
      <c r="F238" s="11">
        <f t="shared" si="14"/>
        <v>1.3529151700262358E-2</v>
      </c>
      <c r="G238" s="11">
        <f t="shared" si="15"/>
        <v>2.6809959714098092E-3</v>
      </c>
      <c r="H238" s="11"/>
    </row>
    <row r="239" spans="1:8" x14ac:dyDescent="0.25">
      <c r="A239" s="6">
        <v>36882</v>
      </c>
      <c r="B239" s="3">
        <v>4.3627666666666665</v>
      </c>
      <c r="C239" s="3">
        <v>3.8433333333333333</v>
      </c>
      <c r="D239" s="3">
        <f t="shared" si="12"/>
        <v>0.51943333333333319</v>
      </c>
      <c r="E239" s="10">
        <f t="shared" si="13"/>
        <v>36882</v>
      </c>
      <c r="F239" s="11">
        <f t="shared" si="14"/>
        <v>-1.3659030263988061E-2</v>
      </c>
      <c r="G239" s="11">
        <f t="shared" si="15"/>
        <v>3.9104981399060877E-3</v>
      </c>
      <c r="H239" s="11"/>
    </row>
    <row r="240" spans="1:8" x14ac:dyDescent="0.25">
      <c r="A240" s="6">
        <v>36886</v>
      </c>
      <c r="B240" s="3">
        <v>4.4615499999999999</v>
      </c>
      <c r="C240" s="3">
        <v>3.8855999999999997</v>
      </c>
      <c r="D240" s="3">
        <f t="shared" si="12"/>
        <v>0.57595000000000018</v>
      </c>
      <c r="E240" s="10">
        <f t="shared" si="13"/>
        <v>36886</v>
      </c>
      <c r="F240" s="11">
        <f t="shared" si="14"/>
        <v>2.2389826598461643E-2</v>
      </c>
      <c r="G240" s="11">
        <f t="shared" si="15"/>
        <v>1.0937366436539971E-2</v>
      </c>
      <c r="H240" s="11"/>
    </row>
    <row r="241" spans="1:8" x14ac:dyDescent="0.25">
      <c r="A241" s="6">
        <v>36887</v>
      </c>
      <c r="B241" s="3">
        <v>4.4578833333333332</v>
      </c>
      <c r="C241" s="3">
        <v>3.8264333333333345</v>
      </c>
      <c r="D241" s="3">
        <f t="shared" si="12"/>
        <v>0.63144999999999873</v>
      </c>
      <c r="E241" s="10">
        <f t="shared" si="13"/>
        <v>36887</v>
      </c>
      <c r="F241" s="11">
        <f t="shared" si="14"/>
        <v>-8.22174848151072E-4</v>
      </c>
      <c r="G241" s="11">
        <f t="shared" si="15"/>
        <v>-1.5344287294931121E-2</v>
      </c>
      <c r="H241" s="11"/>
    </row>
    <row r="242" spans="1:8" x14ac:dyDescent="0.25">
      <c r="A242" s="6">
        <v>36888</v>
      </c>
      <c r="B242" s="3">
        <v>4.4084499999999993</v>
      </c>
      <c r="C242" s="3">
        <v>3.9252166666666661</v>
      </c>
      <c r="D242" s="3">
        <f t="shared" si="12"/>
        <v>0.48323333333333318</v>
      </c>
      <c r="E242" s="10">
        <f t="shared" si="13"/>
        <v>36888</v>
      </c>
      <c r="F242" s="11">
        <f t="shared" si="14"/>
        <v>-1.1150910685867873E-2</v>
      </c>
      <c r="G242" s="11">
        <f t="shared" si="15"/>
        <v>2.548842665486091E-2</v>
      </c>
      <c r="H242" s="11"/>
    </row>
    <row r="243" spans="1:8" x14ac:dyDescent="0.25">
      <c r="A243" s="6">
        <v>36889</v>
      </c>
      <c r="B243" s="3">
        <v>4.3916833333333329</v>
      </c>
      <c r="C243" s="3">
        <v>3.9215499999999994</v>
      </c>
      <c r="D243" s="3">
        <f t="shared" si="12"/>
        <v>0.47013333333333351</v>
      </c>
      <c r="E243" s="10">
        <f t="shared" si="13"/>
        <v>36889</v>
      </c>
      <c r="F243" s="11">
        <f t="shared" si="14"/>
        <v>-3.8105529358873043E-3</v>
      </c>
      <c r="G243" s="11">
        <f t="shared" si="15"/>
        <v>-9.3456759689826223E-4</v>
      </c>
      <c r="H243" s="11"/>
    </row>
    <row r="244" spans="1:8" x14ac:dyDescent="0.25">
      <c r="A244" s="6">
        <v>36893</v>
      </c>
      <c r="B244" s="3">
        <v>4.3373333333333335</v>
      </c>
      <c r="C244" s="3">
        <v>3.8560333333333334</v>
      </c>
      <c r="D244" s="3">
        <f t="shared" si="12"/>
        <v>0.48130000000000006</v>
      </c>
      <c r="E244" s="10">
        <f t="shared" si="13"/>
        <v>36893</v>
      </c>
      <c r="F244" s="11">
        <f t="shared" si="14"/>
        <v>-1.245288087553334E-2</v>
      </c>
      <c r="G244" s="11">
        <f t="shared" si="15"/>
        <v>-1.6847962564841223E-2</v>
      </c>
      <c r="H244" s="11"/>
    </row>
    <row r="245" spans="1:8" x14ac:dyDescent="0.25">
      <c r="A245" s="6">
        <v>36894</v>
      </c>
      <c r="B245" s="3">
        <v>4.34565</v>
      </c>
      <c r="C245" s="3">
        <v>3.8271000000000002</v>
      </c>
      <c r="D245" s="3">
        <f t="shared" si="12"/>
        <v>0.51854999999999984</v>
      </c>
      <c r="E245" s="10">
        <f t="shared" si="13"/>
        <v>36894</v>
      </c>
      <c r="F245" s="11">
        <f t="shared" si="14"/>
        <v>1.9156248240139128E-3</v>
      </c>
      <c r="G245" s="11">
        <f t="shared" si="15"/>
        <v>-7.5316850173712448E-3</v>
      </c>
      <c r="H245" s="11"/>
    </row>
    <row r="246" spans="1:8" x14ac:dyDescent="0.25">
      <c r="A246" s="6">
        <v>36895</v>
      </c>
      <c r="B246" s="3">
        <v>4.3692666666666655</v>
      </c>
      <c r="C246" s="3">
        <v>3.7727500000000007</v>
      </c>
      <c r="D246" s="3">
        <f t="shared" si="12"/>
        <v>0.59651666666666481</v>
      </c>
      <c r="E246" s="10">
        <f t="shared" si="13"/>
        <v>36895</v>
      </c>
      <c r="F246" s="11">
        <f t="shared" si="14"/>
        <v>5.4198394272498588E-3</v>
      </c>
      <c r="G246" s="11">
        <f t="shared" si="15"/>
        <v>-1.4303157713694056E-2</v>
      </c>
      <c r="H246" s="11"/>
    </row>
    <row r="247" spans="1:8" x14ac:dyDescent="0.25">
      <c r="A247" s="6">
        <v>36896</v>
      </c>
      <c r="B247" s="3">
        <v>4.4117833333333332</v>
      </c>
      <c r="C247" s="3">
        <v>3.7827333333333342</v>
      </c>
      <c r="D247" s="3">
        <f t="shared" si="12"/>
        <v>0.629049999999999</v>
      </c>
      <c r="E247" s="10">
        <f t="shared" si="13"/>
        <v>36896</v>
      </c>
      <c r="F247" s="11">
        <f t="shared" si="14"/>
        <v>9.6838074991438833E-3</v>
      </c>
      <c r="G247" s="11">
        <f t="shared" si="15"/>
        <v>2.6426738576365502E-3</v>
      </c>
      <c r="H247" s="11"/>
    </row>
    <row r="248" spans="1:8" x14ac:dyDescent="0.25">
      <c r="A248" s="6">
        <v>36899</v>
      </c>
      <c r="B248" s="3">
        <v>4.4530000000000021</v>
      </c>
      <c r="C248" s="3">
        <v>3.7976833333333331</v>
      </c>
      <c r="D248" s="3">
        <f t="shared" si="12"/>
        <v>0.65531666666666899</v>
      </c>
      <c r="E248" s="10">
        <f t="shared" si="13"/>
        <v>36899</v>
      </c>
      <c r="F248" s="11">
        <f t="shared" si="14"/>
        <v>9.299034646162798E-3</v>
      </c>
      <c r="G248" s="11">
        <f t="shared" si="15"/>
        <v>3.9443793237825672E-3</v>
      </c>
      <c r="H248" s="11"/>
    </row>
    <row r="249" spans="1:8" x14ac:dyDescent="0.25">
      <c r="A249" s="6">
        <v>36900</v>
      </c>
      <c r="B249" s="3">
        <v>4.5534666666666661</v>
      </c>
      <c r="C249" s="3">
        <v>3.8401999999999998</v>
      </c>
      <c r="D249" s="3">
        <f t="shared" si="12"/>
        <v>0.71326666666666627</v>
      </c>
      <c r="E249" s="10">
        <f t="shared" si="13"/>
        <v>36900</v>
      </c>
      <c r="F249" s="11">
        <f t="shared" si="14"/>
        <v>2.231082128310883E-2</v>
      </c>
      <c r="G249" s="11">
        <f t="shared" si="15"/>
        <v>1.1133216878736999E-2</v>
      </c>
      <c r="H249" s="11"/>
    </row>
    <row r="250" spans="1:8" x14ac:dyDescent="0.25">
      <c r="A250" s="6">
        <v>36901</v>
      </c>
      <c r="B250" s="3">
        <v>4.7685666666666657</v>
      </c>
      <c r="C250" s="3">
        <v>3.8875833333333341</v>
      </c>
      <c r="D250" s="3">
        <f t="shared" si="12"/>
        <v>0.88098333333333168</v>
      </c>
      <c r="E250" s="10">
        <f t="shared" si="13"/>
        <v>36901</v>
      </c>
      <c r="F250" s="11">
        <f t="shared" si="14"/>
        <v>4.6156922953245007E-2</v>
      </c>
      <c r="G250" s="11">
        <f t="shared" si="15"/>
        <v>1.2263264926145096E-2</v>
      </c>
      <c r="H250" s="11"/>
    </row>
    <row r="251" spans="1:8" x14ac:dyDescent="0.25">
      <c r="A251" s="6">
        <v>36902</v>
      </c>
      <c r="B251" s="3">
        <v>4.9519999999999991</v>
      </c>
      <c r="C251" s="3">
        <v>3.9880499999999994</v>
      </c>
      <c r="D251" s="3">
        <f t="shared" si="12"/>
        <v>0.96394999999999964</v>
      </c>
      <c r="E251" s="10">
        <f t="shared" si="13"/>
        <v>36902</v>
      </c>
      <c r="F251" s="11">
        <f t="shared" si="14"/>
        <v>3.7745764806375204E-2</v>
      </c>
      <c r="G251" s="11">
        <f t="shared" si="15"/>
        <v>2.5514676131010963E-2</v>
      </c>
      <c r="H251" s="11"/>
    </row>
    <row r="252" spans="1:8" x14ac:dyDescent="0.25">
      <c r="A252" s="6">
        <v>36903</v>
      </c>
      <c r="B252" s="3">
        <v>5.3371666666666631</v>
      </c>
      <c r="C252" s="3">
        <v>4.1033999999999988</v>
      </c>
      <c r="D252" s="3">
        <f t="shared" si="12"/>
        <v>1.2337666666666642</v>
      </c>
      <c r="E252" s="10">
        <f t="shared" si="13"/>
        <v>36903</v>
      </c>
      <c r="F252" s="11">
        <f t="shared" si="14"/>
        <v>7.4903390012297205E-2</v>
      </c>
      <c r="G252" s="11">
        <f t="shared" si="15"/>
        <v>2.8513508716133004E-2</v>
      </c>
      <c r="H252" s="11"/>
    </row>
    <row r="253" spans="1:8" x14ac:dyDescent="0.25">
      <c r="A253" s="6">
        <v>36907</v>
      </c>
      <c r="B253" s="3">
        <v>5.2662500000000003</v>
      </c>
      <c r="C253" s="3">
        <v>4.2020833333333352</v>
      </c>
      <c r="D253" s="3">
        <f t="shared" si="12"/>
        <v>1.0641666666666652</v>
      </c>
      <c r="E253" s="10">
        <f t="shared" si="13"/>
        <v>36907</v>
      </c>
      <c r="F253" s="11">
        <f t="shared" si="14"/>
        <v>-1.3376391083502796E-2</v>
      </c>
      <c r="G253" s="11">
        <f t="shared" si="15"/>
        <v>2.3764535702307479E-2</v>
      </c>
      <c r="H253" s="11"/>
    </row>
    <row r="254" spans="1:8" x14ac:dyDescent="0.25">
      <c r="A254" s="6">
        <v>36908</v>
      </c>
      <c r="B254" s="3">
        <v>4.9691666666666672</v>
      </c>
      <c r="C254" s="3">
        <v>4.427083333333333</v>
      </c>
      <c r="D254" s="3">
        <f t="shared" si="12"/>
        <v>0.54208333333333414</v>
      </c>
      <c r="E254" s="10">
        <f t="shared" si="13"/>
        <v>36908</v>
      </c>
      <c r="F254" s="11">
        <f t="shared" si="14"/>
        <v>-5.8066380964075008E-2</v>
      </c>
      <c r="G254" s="11">
        <f t="shared" si="15"/>
        <v>5.2160543404304899E-2</v>
      </c>
      <c r="H254" s="11"/>
    </row>
    <row r="255" spans="1:8" x14ac:dyDescent="0.25">
      <c r="A255" s="6">
        <v>36909</v>
      </c>
      <c r="B255" s="3">
        <v>5.0424166666666661</v>
      </c>
      <c r="C255" s="3">
        <v>4.3989166666666666</v>
      </c>
      <c r="D255" s="3">
        <f t="shared" si="12"/>
        <v>0.64349999999999952</v>
      </c>
      <c r="E255" s="10">
        <f t="shared" si="13"/>
        <v>36909</v>
      </c>
      <c r="F255" s="11">
        <f t="shared" si="14"/>
        <v>1.4633311168638866E-2</v>
      </c>
      <c r="G255" s="11">
        <f t="shared" si="15"/>
        <v>-6.3826789687575309E-3</v>
      </c>
      <c r="H255" s="11"/>
    </row>
    <row r="256" spans="1:8" x14ac:dyDescent="0.25">
      <c r="A256" s="6">
        <v>36910</v>
      </c>
      <c r="B256" s="3">
        <v>5.0356500000000013</v>
      </c>
      <c r="C256" s="3">
        <v>4.1068333333333333</v>
      </c>
      <c r="D256" s="3">
        <f t="shared" si="12"/>
        <v>0.92881666666666796</v>
      </c>
      <c r="E256" s="10">
        <f t="shared" si="13"/>
        <v>36910</v>
      </c>
      <c r="F256" s="11">
        <f t="shared" si="14"/>
        <v>-1.3428503516207861E-3</v>
      </c>
      <c r="G256" s="11">
        <f t="shared" si="15"/>
        <v>-6.8706045458499648E-2</v>
      </c>
      <c r="H256" s="11"/>
    </row>
    <row r="257" spans="1:8" x14ac:dyDescent="0.25">
      <c r="A257" s="6">
        <v>36913</v>
      </c>
      <c r="B257" s="3">
        <v>5.0236999999999998</v>
      </c>
      <c r="C257" s="3">
        <v>4.1617499999999996</v>
      </c>
      <c r="D257" s="3">
        <f t="shared" si="12"/>
        <v>0.86195000000000022</v>
      </c>
      <c r="E257" s="10">
        <f t="shared" si="13"/>
        <v>36913</v>
      </c>
      <c r="F257" s="11">
        <f t="shared" si="14"/>
        <v>-2.3759001568455307E-3</v>
      </c>
      <c r="G257" s="11">
        <f t="shared" si="15"/>
        <v>1.3283405862659947E-2</v>
      </c>
      <c r="H257" s="11"/>
    </row>
    <row r="258" spans="1:8" x14ac:dyDescent="0.25">
      <c r="A258" s="6">
        <v>36914</v>
      </c>
      <c r="B258" s="3">
        <v>4.8967499999999999</v>
      </c>
      <c r="C258" s="3">
        <v>4.154983333333333</v>
      </c>
      <c r="D258" s="3">
        <f t="shared" si="12"/>
        <v>0.74176666666666691</v>
      </c>
      <c r="E258" s="10">
        <f t="shared" si="13"/>
        <v>36914</v>
      </c>
      <c r="F258" s="11">
        <f t="shared" si="14"/>
        <v>-2.5594994254471246E-2</v>
      </c>
      <c r="G258" s="11">
        <f t="shared" si="15"/>
        <v>-1.6272418240647977E-3</v>
      </c>
      <c r="H258" s="11"/>
    </row>
    <row r="259" spans="1:8" x14ac:dyDescent="0.25">
      <c r="A259" s="6">
        <v>36915</v>
      </c>
      <c r="B259" s="3">
        <v>5.0779666666666659</v>
      </c>
      <c r="C259" s="3">
        <v>4.1981166666666674</v>
      </c>
      <c r="D259" s="3">
        <f t="shared" si="12"/>
        <v>0.87984999999999847</v>
      </c>
      <c r="E259" s="10">
        <f t="shared" si="13"/>
        <v>36915</v>
      </c>
      <c r="F259" s="11">
        <f t="shared" si="14"/>
        <v>3.6339199244080168E-2</v>
      </c>
      <c r="G259" s="11">
        <f t="shared" si="15"/>
        <v>1.032759495595279E-2</v>
      </c>
      <c r="H259" s="11"/>
    </row>
    <row r="260" spans="1:8" x14ac:dyDescent="0.25">
      <c r="A260" s="6">
        <v>36916</v>
      </c>
      <c r="B260" s="3">
        <v>5.1508166666666684</v>
      </c>
      <c r="C260" s="3">
        <v>4.1128333333333327</v>
      </c>
      <c r="D260" s="3">
        <f t="shared" ref="D260:D323" si="16">B260-C260</f>
        <v>1.0379833333333357</v>
      </c>
      <c r="E260" s="10">
        <f t="shared" si="13"/>
        <v>36916</v>
      </c>
      <c r="F260" s="11">
        <f t="shared" si="14"/>
        <v>1.4244359158776341E-2</v>
      </c>
      <c r="G260" s="11">
        <f t="shared" si="15"/>
        <v>-2.0523845518979584E-2</v>
      </c>
      <c r="H260" s="11"/>
    </row>
    <row r="261" spans="1:8" x14ac:dyDescent="0.25">
      <c r="A261" s="6">
        <v>36917</v>
      </c>
      <c r="B261" s="3">
        <v>5.1975166666666661</v>
      </c>
      <c r="C261" s="3">
        <v>4.2087166666666658</v>
      </c>
      <c r="D261" s="3">
        <f t="shared" si="16"/>
        <v>0.98880000000000035</v>
      </c>
      <c r="E261" s="10">
        <f t="shared" ref="E261:E324" si="17">A261</f>
        <v>36917</v>
      </c>
      <c r="F261" s="11">
        <f t="shared" ref="F261:F324" si="18">LN(B261/B260)</f>
        <v>9.0256692591908702E-3</v>
      </c>
      <c r="G261" s="11">
        <f t="shared" ref="G261:G324" si="19">LN(C261/C260)</f>
        <v>2.3045604948971933E-2</v>
      </c>
      <c r="H261" s="11"/>
    </row>
    <row r="262" spans="1:8" x14ac:dyDescent="0.25">
      <c r="A262" s="6">
        <v>36920</v>
      </c>
      <c r="B262" s="3">
        <v>5.1211999999999982</v>
      </c>
      <c r="C262" s="3">
        <v>4.3472333333333344</v>
      </c>
      <c r="D262" s="3">
        <f t="shared" si="16"/>
        <v>0.77396666666666381</v>
      </c>
      <c r="E262" s="10">
        <f t="shared" si="17"/>
        <v>36920</v>
      </c>
      <c r="F262" s="11">
        <f t="shared" si="18"/>
        <v>-1.4792160824876327E-2</v>
      </c>
      <c r="G262" s="11">
        <f t="shared" si="19"/>
        <v>3.238185597751133E-2</v>
      </c>
      <c r="H262" s="11"/>
    </row>
    <row r="263" spans="1:8" x14ac:dyDescent="0.25">
      <c r="A263" s="6">
        <v>36921</v>
      </c>
      <c r="B263" s="3">
        <v>5.1869666666666658</v>
      </c>
      <c r="C263" s="3">
        <v>4.3875166666666674</v>
      </c>
      <c r="D263" s="3">
        <f t="shared" si="16"/>
        <v>0.79944999999999844</v>
      </c>
      <c r="E263" s="10">
        <f t="shared" si="17"/>
        <v>36921</v>
      </c>
      <c r="F263" s="11">
        <f t="shared" si="18"/>
        <v>1.27602824365118E-2</v>
      </c>
      <c r="G263" s="11">
        <f t="shared" si="19"/>
        <v>9.2237600238597988E-3</v>
      </c>
      <c r="H263" s="11"/>
    </row>
    <row r="264" spans="1:8" x14ac:dyDescent="0.25">
      <c r="A264" s="6">
        <v>36922</v>
      </c>
      <c r="B264" s="3">
        <v>5.1442166666666678</v>
      </c>
      <c r="C264" s="3">
        <v>4.3186166666666663</v>
      </c>
      <c r="D264" s="3">
        <f t="shared" si="16"/>
        <v>0.82560000000000144</v>
      </c>
      <c r="E264" s="10">
        <f t="shared" si="17"/>
        <v>36922</v>
      </c>
      <c r="F264" s="11">
        <f t="shared" si="18"/>
        <v>-8.2759627085437111E-3</v>
      </c>
      <c r="G264" s="11">
        <f t="shared" si="19"/>
        <v>-1.5828252528705206E-2</v>
      </c>
      <c r="H264" s="11"/>
    </row>
    <row r="265" spans="1:8" x14ac:dyDescent="0.25">
      <c r="A265" s="6">
        <v>36923</v>
      </c>
      <c r="B265" s="3">
        <v>5.1896833333333356</v>
      </c>
      <c r="C265" s="3">
        <v>4.3986333333333336</v>
      </c>
      <c r="D265" s="3">
        <f t="shared" si="16"/>
        <v>0.79105000000000203</v>
      </c>
      <c r="E265" s="10">
        <f t="shared" si="17"/>
        <v>36923</v>
      </c>
      <c r="F265" s="11">
        <f t="shared" si="18"/>
        <v>8.7995742264688464E-3</v>
      </c>
      <c r="G265" s="11">
        <f t="shared" si="19"/>
        <v>1.8358751689026363E-2</v>
      </c>
      <c r="H265" s="11"/>
    </row>
    <row r="266" spans="1:8" x14ac:dyDescent="0.25">
      <c r="A266" s="6">
        <v>36924</v>
      </c>
      <c r="B266" s="3">
        <v>5.2983833333333337</v>
      </c>
      <c r="C266" s="3">
        <v>4.344549999999999</v>
      </c>
      <c r="D266" s="3">
        <f t="shared" si="16"/>
        <v>0.95383333333333464</v>
      </c>
      <c r="E266" s="10">
        <f t="shared" si="17"/>
        <v>36924</v>
      </c>
      <c r="F266" s="11">
        <f t="shared" si="18"/>
        <v>2.0729062035657549E-2</v>
      </c>
      <c r="G266" s="11">
        <f t="shared" si="19"/>
        <v>-1.2371700580423145E-2</v>
      </c>
      <c r="H266" s="11"/>
    </row>
    <row r="267" spans="1:8" x14ac:dyDescent="0.25">
      <c r="A267" s="6">
        <v>36927</v>
      </c>
      <c r="B267" s="3">
        <v>5.2625000000000002</v>
      </c>
      <c r="C267" s="3">
        <v>4.3900166666666651</v>
      </c>
      <c r="D267" s="3">
        <f t="shared" si="16"/>
        <v>0.87248333333333505</v>
      </c>
      <c r="E267" s="10">
        <f t="shared" si="17"/>
        <v>36927</v>
      </c>
      <c r="F267" s="11">
        <f t="shared" si="18"/>
        <v>-6.7955435714812064E-3</v>
      </c>
      <c r="G267" s="11">
        <f t="shared" si="19"/>
        <v>1.041083755195346E-2</v>
      </c>
      <c r="H267" s="11"/>
    </row>
    <row r="268" spans="1:8" x14ac:dyDescent="0.25">
      <c r="A268" s="6">
        <v>36928</v>
      </c>
      <c r="B268" s="3">
        <v>5.3501666666666674</v>
      </c>
      <c r="C268" s="3">
        <v>4.4211333333333354</v>
      </c>
      <c r="D268" s="3">
        <f t="shared" si="16"/>
        <v>0.92903333333333205</v>
      </c>
      <c r="E268" s="10">
        <f t="shared" si="17"/>
        <v>36928</v>
      </c>
      <c r="F268" s="11">
        <f t="shared" si="18"/>
        <v>1.6521514062156802E-2</v>
      </c>
      <c r="G268" s="11">
        <f t="shared" si="19"/>
        <v>7.063049891439627E-3</v>
      </c>
      <c r="H268" s="11"/>
    </row>
    <row r="269" spans="1:8" x14ac:dyDescent="0.25">
      <c r="A269" s="6">
        <v>36929</v>
      </c>
      <c r="B269" s="3">
        <v>5.4764833333333325</v>
      </c>
      <c r="C269" s="3">
        <v>4.3889999999999993</v>
      </c>
      <c r="D269" s="3">
        <f t="shared" si="16"/>
        <v>1.0874833333333331</v>
      </c>
      <c r="E269" s="10">
        <f t="shared" si="17"/>
        <v>36929</v>
      </c>
      <c r="F269" s="11">
        <f t="shared" si="18"/>
        <v>2.3335454400128481E-2</v>
      </c>
      <c r="G269" s="11">
        <f t="shared" si="19"/>
        <v>-7.2946627724291037E-3</v>
      </c>
      <c r="H269" s="11"/>
    </row>
    <row r="270" spans="1:8" x14ac:dyDescent="0.25">
      <c r="A270" s="6">
        <v>36930</v>
      </c>
      <c r="B270" s="3">
        <v>5.4011833333333339</v>
      </c>
      <c r="C270" s="3">
        <v>4.4716666666666667</v>
      </c>
      <c r="D270" s="3">
        <f t="shared" si="16"/>
        <v>0.92951666666666721</v>
      </c>
      <c r="E270" s="10">
        <f t="shared" si="17"/>
        <v>36930</v>
      </c>
      <c r="F270" s="11">
        <f t="shared" si="18"/>
        <v>-1.3845102104830219E-2</v>
      </c>
      <c r="G270" s="11">
        <f t="shared" si="19"/>
        <v>1.8659784503380881E-2</v>
      </c>
      <c r="H270" s="11"/>
    </row>
    <row r="271" spans="1:8" x14ac:dyDescent="0.25">
      <c r="A271" s="6">
        <v>36931</v>
      </c>
      <c r="B271" s="3">
        <v>5.365166666666668</v>
      </c>
      <c r="C271" s="3">
        <v>4.6353166666666663</v>
      </c>
      <c r="D271" s="3">
        <f t="shared" si="16"/>
        <v>0.72985000000000166</v>
      </c>
      <c r="E271" s="10">
        <f t="shared" si="17"/>
        <v>36931</v>
      </c>
      <c r="F271" s="11">
        <f t="shared" si="18"/>
        <v>-6.6906242175102434E-3</v>
      </c>
      <c r="G271" s="11">
        <f t="shared" si="19"/>
        <v>3.5943322222517046E-2</v>
      </c>
      <c r="H271" s="11"/>
    </row>
    <row r="272" spans="1:8" x14ac:dyDescent="0.25">
      <c r="A272" s="6">
        <v>36934</v>
      </c>
      <c r="B272" s="3">
        <v>5.3918333333333326</v>
      </c>
      <c r="C272" s="3">
        <v>4.5836833333333313</v>
      </c>
      <c r="D272" s="3">
        <f t="shared" si="16"/>
        <v>0.80815000000000126</v>
      </c>
      <c r="E272" s="10">
        <f t="shared" si="17"/>
        <v>36934</v>
      </c>
      <c r="F272" s="11">
        <f t="shared" si="18"/>
        <v>4.9580219937285057E-3</v>
      </c>
      <c r="G272" s="11">
        <f t="shared" si="19"/>
        <v>-1.1201621266715062E-2</v>
      </c>
      <c r="H272" s="11"/>
    </row>
    <row r="273" spans="1:8" x14ac:dyDescent="0.25">
      <c r="A273" s="6">
        <v>36935</v>
      </c>
      <c r="B273" s="3">
        <v>5.4055</v>
      </c>
      <c r="C273" s="3">
        <v>4.530166666666668</v>
      </c>
      <c r="D273" s="3">
        <f t="shared" si="16"/>
        <v>0.87533333333333196</v>
      </c>
      <c r="E273" s="10">
        <f t="shared" si="17"/>
        <v>36935</v>
      </c>
      <c r="F273" s="11">
        <f t="shared" si="18"/>
        <v>2.5314906085156519E-3</v>
      </c>
      <c r="G273" s="11">
        <f t="shared" si="19"/>
        <v>-1.174416558849088E-2</v>
      </c>
      <c r="H273" s="11"/>
    </row>
    <row r="274" spans="1:8" x14ac:dyDescent="0.25">
      <c r="A274" s="6">
        <v>36936</v>
      </c>
      <c r="B274" s="3">
        <v>5.2804500000000001</v>
      </c>
      <c r="C274" s="3">
        <v>4.5485000000000007</v>
      </c>
      <c r="D274" s="3">
        <f t="shared" si="16"/>
        <v>0.73194999999999943</v>
      </c>
      <c r="E274" s="10">
        <f t="shared" si="17"/>
        <v>36936</v>
      </c>
      <c r="F274" s="11">
        <f t="shared" si="18"/>
        <v>-2.3405632391429232E-2</v>
      </c>
      <c r="G274" s="11">
        <f t="shared" si="19"/>
        <v>4.0387777031907516E-3</v>
      </c>
      <c r="H274" s="11"/>
    </row>
    <row r="275" spans="1:8" x14ac:dyDescent="0.25">
      <c r="A275" s="6">
        <v>36937</v>
      </c>
      <c r="B275" s="3">
        <v>5.2921000000000014</v>
      </c>
      <c r="C275" s="3">
        <v>4.5808333333333326</v>
      </c>
      <c r="D275" s="3">
        <f t="shared" si="16"/>
        <v>0.71126666666666871</v>
      </c>
      <c r="E275" s="10">
        <f t="shared" si="17"/>
        <v>36937</v>
      </c>
      <c r="F275" s="11">
        <f t="shared" si="18"/>
        <v>2.2038211623820244E-3</v>
      </c>
      <c r="G275" s="11">
        <f t="shared" si="19"/>
        <v>7.0834238045888245E-3</v>
      </c>
      <c r="H275" s="11"/>
    </row>
    <row r="276" spans="1:8" x14ac:dyDescent="0.25">
      <c r="A276" s="6">
        <v>36938</v>
      </c>
      <c r="B276" s="3">
        <v>5.3434666666666679</v>
      </c>
      <c r="C276" s="3">
        <v>4.4557833333333328</v>
      </c>
      <c r="D276" s="3">
        <f t="shared" si="16"/>
        <v>0.88768333333333516</v>
      </c>
      <c r="E276" s="10">
        <f t="shared" si="17"/>
        <v>36938</v>
      </c>
      <c r="F276" s="11">
        <f t="shared" si="18"/>
        <v>9.6594883331102555E-3</v>
      </c>
      <c r="G276" s="11">
        <f t="shared" si="19"/>
        <v>-2.7678054220445621E-2</v>
      </c>
      <c r="H276" s="11"/>
    </row>
    <row r="277" spans="1:8" x14ac:dyDescent="0.25">
      <c r="A277" s="6">
        <v>36942</v>
      </c>
      <c r="B277" s="3">
        <v>5.2641999999999998</v>
      </c>
      <c r="C277" s="3">
        <v>4.5142666666666669</v>
      </c>
      <c r="D277" s="3">
        <f t="shared" si="16"/>
        <v>0.7499333333333329</v>
      </c>
      <c r="E277" s="10">
        <f t="shared" si="17"/>
        <v>36942</v>
      </c>
      <c r="F277" s="11">
        <f t="shared" si="18"/>
        <v>-1.4945443632514072E-2</v>
      </c>
      <c r="G277" s="11">
        <f t="shared" si="19"/>
        <v>1.3039874255245863E-2</v>
      </c>
      <c r="H277" s="11"/>
    </row>
    <row r="278" spans="1:8" x14ac:dyDescent="0.25">
      <c r="A278" s="6">
        <v>36943</v>
      </c>
      <c r="B278" s="3">
        <v>5.2242000000000006</v>
      </c>
      <c r="C278" s="3">
        <v>4.5656333333333334</v>
      </c>
      <c r="D278" s="3">
        <f t="shared" si="16"/>
        <v>0.65856666666666719</v>
      </c>
      <c r="E278" s="10">
        <f t="shared" si="17"/>
        <v>36943</v>
      </c>
      <c r="F278" s="11">
        <f t="shared" si="18"/>
        <v>-7.6275111417499746E-3</v>
      </c>
      <c r="G278" s="11">
        <f t="shared" si="19"/>
        <v>1.1314489069750808E-2</v>
      </c>
      <c r="H278" s="11"/>
    </row>
    <row r="279" spans="1:8" x14ac:dyDescent="0.25">
      <c r="A279" s="6">
        <v>36944</v>
      </c>
      <c r="B279" s="3">
        <v>5.2390000000000008</v>
      </c>
      <c r="C279" s="3">
        <v>4.4863666666666662</v>
      </c>
      <c r="D279" s="3">
        <f t="shared" si="16"/>
        <v>0.7526333333333346</v>
      </c>
      <c r="E279" s="10">
        <f t="shared" si="17"/>
        <v>36944</v>
      </c>
      <c r="F279" s="11">
        <f t="shared" si="18"/>
        <v>2.8289643455947809E-3</v>
      </c>
      <c r="G279" s="11">
        <f t="shared" si="19"/>
        <v>-1.7514072660743792E-2</v>
      </c>
      <c r="H279" s="11"/>
    </row>
    <row r="280" spans="1:8" x14ac:dyDescent="0.25">
      <c r="A280" s="6">
        <v>36945</v>
      </c>
      <c r="B280" s="3">
        <v>5.0769333333333329</v>
      </c>
      <c r="C280" s="3">
        <v>4.446366666666667</v>
      </c>
      <c r="D280" s="3">
        <f t="shared" si="16"/>
        <v>0.63056666666666583</v>
      </c>
      <c r="E280" s="10">
        <f t="shared" si="17"/>
        <v>36945</v>
      </c>
      <c r="F280" s="11">
        <f t="shared" si="18"/>
        <v>-3.1423235661214542E-2</v>
      </c>
      <c r="G280" s="11">
        <f t="shared" si="19"/>
        <v>-8.9558852518252935E-3</v>
      </c>
      <c r="H280" s="11"/>
    </row>
    <row r="281" spans="1:8" x14ac:dyDescent="0.25">
      <c r="A281" s="6">
        <v>36948</v>
      </c>
      <c r="B281" s="3">
        <v>5.108016666666666</v>
      </c>
      <c r="C281" s="3">
        <v>4.4611666666666663</v>
      </c>
      <c r="D281" s="3">
        <f t="shared" si="16"/>
        <v>0.6468499999999997</v>
      </c>
      <c r="E281" s="10">
        <f t="shared" si="17"/>
        <v>36948</v>
      </c>
      <c r="F281" s="11">
        <f t="shared" si="18"/>
        <v>6.1037962557525605E-3</v>
      </c>
      <c r="G281" s="11">
        <f t="shared" si="19"/>
        <v>3.3230330025835102E-3</v>
      </c>
      <c r="H281" s="11"/>
    </row>
    <row r="282" spans="1:8" x14ac:dyDescent="0.25">
      <c r="A282" s="6">
        <v>36949</v>
      </c>
      <c r="B282" s="3">
        <v>5.1977499999999992</v>
      </c>
      <c r="C282" s="3">
        <v>4.4812666666666665</v>
      </c>
      <c r="D282" s="3">
        <f t="shared" si="16"/>
        <v>0.71648333333333269</v>
      </c>
      <c r="E282" s="10">
        <f t="shared" si="17"/>
        <v>36949</v>
      </c>
      <c r="F282" s="11">
        <f t="shared" si="18"/>
        <v>1.7414638620739668E-2</v>
      </c>
      <c r="G282" s="11">
        <f t="shared" si="19"/>
        <v>4.4954282801151369E-3</v>
      </c>
      <c r="H282" s="11"/>
    </row>
    <row r="283" spans="1:8" x14ac:dyDescent="0.25">
      <c r="A283" s="6">
        <v>36950</v>
      </c>
      <c r="B283" s="3">
        <v>5.2782499999999999</v>
      </c>
      <c r="C283" s="3">
        <v>4.5177666666666658</v>
      </c>
      <c r="D283" s="3">
        <f t="shared" si="16"/>
        <v>0.76048333333333407</v>
      </c>
      <c r="E283" s="10">
        <f t="shared" si="17"/>
        <v>36950</v>
      </c>
      <c r="F283" s="11">
        <f t="shared" si="18"/>
        <v>1.5368763744694775E-2</v>
      </c>
      <c r="G283" s="11">
        <f t="shared" si="19"/>
        <v>8.1120268821305297E-3</v>
      </c>
      <c r="H283" s="11"/>
    </row>
    <row r="284" spans="1:8" x14ac:dyDescent="0.25">
      <c r="A284" s="6">
        <v>36951</v>
      </c>
      <c r="B284" s="3">
        <v>5.2979000000000003</v>
      </c>
      <c r="C284" s="3">
        <v>4.6083333333333334</v>
      </c>
      <c r="D284" s="3">
        <f t="shared" si="16"/>
        <v>0.68956666666666688</v>
      </c>
      <c r="E284" s="10">
        <f t="shared" si="17"/>
        <v>36951</v>
      </c>
      <c r="F284" s="11">
        <f t="shared" si="18"/>
        <v>3.715912238499135E-3</v>
      </c>
      <c r="G284" s="11">
        <f t="shared" si="19"/>
        <v>1.9848487298909093E-2</v>
      </c>
      <c r="H284" s="11"/>
    </row>
    <row r="285" spans="1:8" x14ac:dyDescent="0.25">
      <c r="A285" s="6">
        <v>36952</v>
      </c>
      <c r="B285" s="3">
        <v>5.3910749999999998</v>
      </c>
      <c r="C285" s="3">
        <v>4.6888333333333332</v>
      </c>
      <c r="D285" s="3">
        <f t="shared" si="16"/>
        <v>0.70224166666666665</v>
      </c>
      <c r="E285" s="10">
        <f t="shared" si="17"/>
        <v>36952</v>
      </c>
      <c r="F285" s="11">
        <f t="shared" si="18"/>
        <v>1.7434292823886966E-2</v>
      </c>
      <c r="G285" s="11">
        <f t="shared" si="19"/>
        <v>1.731753655403356E-2</v>
      </c>
      <c r="H285" s="11"/>
    </row>
    <row r="286" spans="1:8" x14ac:dyDescent="0.25">
      <c r="A286" s="6">
        <v>36955</v>
      </c>
      <c r="B286" s="3">
        <v>5.437358333333334</v>
      </c>
      <c r="C286" s="3">
        <v>4.7101499999999996</v>
      </c>
      <c r="D286" s="3">
        <f t="shared" si="16"/>
        <v>0.72720833333333434</v>
      </c>
      <c r="E286" s="10">
        <f t="shared" si="17"/>
        <v>36955</v>
      </c>
      <c r="F286" s="11">
        <f t="shared" si="18"/>
        <v>8.5485339871126283E-3</v>
      </c>
      <c r="G286" s="11">
        <f t="shared" si="19"/>
        <v>4.5359593606527134E-3</v>
      </c>
      <c r="H286" s="11"/>
    </row>
    <row r="287" spans="1:8" x14ac:dyDescent="0.25">
      <c r="A287" s="6">
        <v>36956</v>
      </c>
      <c r="B287" s="3">
        <v>5.4535583333333326</v>
      </c>
      <c r="C287" s="3">
        <v>4.7644916666666663</v>
      </c>
      <c r="D287" s="3">
        <f t="shared" si="16"/>
        <v>0.68906666666666627</v>
      </c>
      <c r="E287" s="10">
        <f t="shared" si="17"/>
        <v>36956</v>
      </c>
      <c r="F287" s="11">
        <f t="shared" si="18"/>
        <v>2.9749583885054589E-3</v>
      </c>
      <c r="G287" s="11">
        <f t="shared" si="19"/>
        <v>1.1471096102831563E-2</v>
      </c>
      <c r="H287" s="11"/>
    </row>
    <row r="288" spans="1:8" x14ac:dyDescent="0.25">
      <c r="A288" s="6">
        <v>36957</v>
      </c>
      <c r="B288" s="3">
        <v>5.5141999999999998</v>
      </c>
      <c r="C288" s="3">
        <v>4.8107750000000014</v>
      </c>
      <c r="D288" s="3">
        <f t="shared" si="16"/>
        <v>0.70342499999999841</v>
      </c>
      <c r="E288" s="10">
        <f t="shared" si="17"/>
        <v>36957</v>
      </c>
      <c r="F288" s="11">
        <f t="shared" si="18"/>
        <v>1.1058282429151927E-2</v>
      </c>
      <c r="G288" s="11">
        <f t="shared" si="19"/>
        <v>9.6673430421242764E-3</v>
      </c>
      <c r="H288" s="11"/>
    </row>
    <row r="289" spans="1:8" x14ac:dyDescent="0.25">
      <c r="A289" s="6">
        <v>36958</v>
      </c>
      <c r="B289" s="3">
        <v>5.4296333333333333</v>
      </c>
      <c r="C289" s="3">
        <v>4.8269749999999991</v>
      </c>
      <c r="D289" s="3">
        <f t="shared" si="16"/>
        <v>0.60265833333333418</v>
      </c>
      <c r="E289" s="10">
        <f t="shared" si="17"/>
        <v>36958</v>
      </c>
      <c r="F289" s="11">
        <f t="shared" si="18"/>
        <v>-1.5454977676981738E-2</v>
      </c>
      <c r="G289" s="11">
        <f t="shared" si="19"/>
        <v>3.3617836646812789E-3</v>
      </c>
      <c r="H289" s="11"/>
    </row>
    <row r="290" spans="1:8" x14ac:dyDescent="0.25">
      <c r="A290" s="6">
        <v>36959</v>
      </c>
      <c r="B290" s="3">
        <v>5.3004333333333342</v>
      </c>
      <c r="C290" s="3">
        <v>4.8876166666666654</v>
      </c>
      <c r="D290" s="3">
        <f t="shared" si="16"/>
        <v>0.41281666666666883</v>
      </c>
      <c r="E290" s="10">
        <f t="shared" si="17"/>
        <v>36959</v>
      </c>
      <c r="F290" s="11">
        <f t="shared" si="18"/>
        <v>-2.408302735411277E-2</v>
      </c>
      <c r="G290" s="11">
        <f t="shared" si="19"/>
        <v>1.2484817979710249E-2</v>
      </c>
      <c r="H290" s="11"/>
    </row>
    <row r="291" spans="1:8" x14ac:dyDescent="0.25">
      <c r="A291" s="6">
        <v>36962</v>
      </c>
      <c r="B291" s="3">
        <v>5.3321333333333323</v>
      </c>
      <c r="C291" s="3">
        <v>4.8318833333333329</v>
      </c>
      <c r="D291" s="3">
        <f t="shared" si="16"/>
        <v>0.50024999999999942</v>
      </c>
      <c r="E291" s="10">
        <f t="shared" si="17"/>
        <v>36962</v>
      </c>
      <c r="F291" s="11">
        <f t="shared" si="18"/>
        <v>5.9628300332571519E-3</v>
      </c>
      <c r="G291" s="11">
        <f t="shared" si="19"/>
        <v>-1.1468479694905442E-2</v>
      </c>
      <c r="H291" s="11"/>
    </row>
    <row r="292" spans="1:8" x14ac:dyDescent="0.25">
      <c r="A292" s="6">
        <v>36963</v>
      </c>
      <c r="B292" s="3">
        <v>5.3348500000000003</v>
      </c>
      <c r="C292" s="3">
        <v>4.6755166666666668</v>
      </c>
      <c r="D292" s="3">
        <f t="shared" si="16"/>
        <v>0.65933333333333355</v>
      </c>
      <c r="E292" s="10">
        <f t="shared" si="17"/>
        <v>36963</v>
      </c>
      <c r="F292" s="11">
        <f t="shared" si="18"/>
        <v>5.0935988939143542E-4</v>
      </c>
      <c r="G292" s="11">
        <f t="shared" si="19"/>
        <v>-3.289664218126661E-2</v>
      </c>
      <c r="H292" s="11"/>
    </row>
    <row r="293" spans="1:8" x14ac:dyDescent="0.25">
      <c r="A293" s="6">
        <v>36964</v>
      </c>
      <c r="B293" s="3">
        <v>5.227616666666667</v>
      </c>
      <c r="C293" s="3">
        <v>4.6957166666666668</v>
      </c>
      <c r="D293" s="3">
        <f t="shared" si="16"/>
        <v>0.53190000000000026</v>
      </c>
      <c r="E293" s="10">
        <f t="shared" si="17"/>
        <v>36964</v>
      </c>
      <c r="F293" s="11">
        <f t="shared" si="18"/>
        <v>-2.0305298202916138E-2</v>
      </c>
      <c r="G293" s="11">
        <f t="shared" si="19"/>
        <v>4.311072100502784E-3</v>
      </c>
      <c r="H293" s="11"/>
    </row>
    <row r="294" spans="1:8" x14ac:dyDescent="0.25">
      <c r="A294" s="6">
        <v>36965</v>
      </c>
      <c r="B294" s="3">
        <v>5.2398166666666679</v>
      </c>
      <c r="C294" s="3">
        <v>4.7050166666666655</v>
      </c>
      <c r="D294" s="3">
        <f t="shared" si="16"/>
        <v>0.53480000000000238</v>
      </c>
      <c r="E294" s="10">
        <f t="shared" si="17"/>
        <v>36965</v>
      </c>
      <c r="F294" s="11">
        <f t="shared" si="18"/>
        <v>2.3310405016790758E-3</v>
      </c>
      <c r="G294" s="11">
        <f t="shared" si="19"/>
        <v>1.9785696932693927E-3</v>
      </c>
      <c r="H294" s="11"/>
    </row>
    <row r="295" spans="1:8" x14ac:dyDescent="0.25">
      <c r="A295" s="6">
        <v>36966</v>
      </c>
      <c r="B295" s="3">
        <v>5.2515333333333336</v>
      </c>
      <c r="C295" s="3">
        <v>4.612866666666668</v>
      </c>
      <c r="D295" s="3">
        <f t="shared" si="16"/>
        <v>0.63866666666666561</v>
      </c>
      <c r="E295" s="10">
        <f t="shared" si="17"/>
        <v>36966</v>
      </c>
      <c r="F295" s="11">
        <f t="shared" si="18"/>
        <v>2.2335870098285681E-3</v>
      </c>
      <c r="G295" s="11">
        <f t="shared" si="19"/>
        <v>-1.9779815026492696E-2</v>
      </c>
      <c r="H295" s="11"/>
    </row>
    <row r="296" spans="1:8" x14ac:dyDescent="0.25">
      <c r="A296" s="6">
        <v>36969</v>
      </c>
      <c r="B296" s="3">
        <v>5.248350000000003</v>
      </c>
      <c r="C296" s="3">
        <v>4.6171499999999996</v>
      </c>
      <c r="D296" s="3">
        <f t="shared" si="16"/>
        <v>0.63120000000000331</v>
      </c>
      <c r="E296" s="10">
        <f t="shared" si="17"/>
        <v>36969</v>
      </c>
      <c r="F296" s="11">
        <f t="shared" si="18"/>
        <v>-6.0635596221507817E-4</v>
      </c>
      <c r="G296" s="11">
        <f t="shared" si="19"/>
        <v>9.2813129065786259E-4</v>
      </c>
      <c r="H296" s="11"/>
    </row>
    <row r="297" spans="1:8" x14ac:dyDescent="0.25">
      <c r="A297" s="6">
        <v>36970</v>
      </c>
      <c r="B297" s="3">
        <v>5.3063000000000029</v>
      </c>
      <c r="C297" s="3">
        <v>4.6472000000000007</v>
      </c>
      <c r="D297" s="3">
        <f t="shared" si="16"/>
        <v>0.65910000000000224</v>
      </c>
      <c r="E297" s="10">
        <f t="shared" si="17"/>
        <v>36970</v>
      </c>
      <c r="F297" s="11">
        <f t="shared" si="18"/>
        <v>1.0981052392396742E-2</v>
      </c>
      <c r="G297" s="11">
        <f t="shared" si="19"/>
        <v>6.4872560700983233E-3</v>
      </c>
      <c r="H297" s="11"/>
    </row>
    <row r="298" spans="1:8" x14ac:dyDescent="0.25">
      <c r="A298" s="6">
        <v>36971</v>
      </c>
      <c r="B298" s="3">
        <v>5.169416666666665</v>
      </c>
      <c r="C298" s="3">
        <v>4.6129333333333333</v>
      </c>
      <c r="D298" s="3">
        <f t="shared" si="16"/>
        <v>0.55648333333333166</v>
      </c>
      <c r="E298" s="10">
        <f t="shared" si="17"/>
        <v>36971</v>
      </c>
      <c r="F298" s="11">
        <f t="shared" si="18"/>
        <v>-2.613494216101242E-2</v>
      </c>
      <c r="G298" s="11">
        <f t="shared" si="19"/>
        <v>-7.4009351361975576E-3</v>
      </c>
      <c r="H298" s="11"/>
    </row>
    <row r="299" spans="1:8" x14ac:dyDescent="0.25">
      <c r="A299" s="6">
        <v>36972</v>
      </c>
      <c r="B299" s="3">
        <v>5.1040333333333336</v>
      </c>
      <c r="C299" s="3">
        <v>4.6432166666666665</v>
      </c>
      <c r="D299" s="3">
        <f t="shared" si="16"/>
        <v>0.4608166666666671</v>
      </c>
      <c r="E299" s="10">
        <f t="shared" si="17"/>
        <v>36972</v>
      </c>
      <c r="F299" s="11">
        <f t="shared" si="18"/>
        <v>-1.2728774875866619E-2</v>
      </c>
      <c r="G299" s="11">
        <f t="shared" si="19"/>
        <v>6.5434206198216188E-3</v>
      </c>
      <c r="H299" s="11"/>
    </row>
    <row r="300" spans="1:8" x14ac:dyDescent="0.25">
      <c r="A300" s="6">
        <v>36973</v>
      </c>
      <c r="B300" s="3">
        <v>5.0689500000000018</v>
      </c>
      <c r="C300" s="3">
        <v>4.5037500000000001</v>
      </c>
      <c r="D300" s="3">
        <f t="shared" si="16"/>
        <v>0.5652000000000017</v>
      </c>
      <c r="E300" s="10">
        <f t="shared" si="17"/>
        <v>36973</v>
      </c>
      <c r="F300" s="11">
        <f t="shared" si="18"/>
        <v>-6.8973812835721243E-3</v>
      </c>
      <c r="G300" s="11">
        <f t="shared" si="19"/>
        <v>-3.0496990099644107E-2</v>
      </c>
      <c r="H300" s="11"/>
    </row>
    <row r="301" spans="1:8" x14ac:dyDescent="0.25">
      <c r="A301" s="6">
        <v>36976</v>
      </c>
      <c r="B301" s="3">
        <v>5.1157500000000011</v>
      </c>
      <c r="C301" s="3">
        <v>4.4383666666666661</v>
      </c>
      <c r="D301" s="3">
        <f t="shared" si="16"/>
        <v>0.677383333333335</v>
      </c>
      <c r="E301" s="10">
        <f t="shared" si="17"/>
        <v>36976</v>
      </c>
      <c r="F301" s="11">
        <f t="shared" si="18"/>
        <v>9.1903206577142425E-3</v>
      </c>
      <c r="G301" s="11">
        <f t="shared" si="19"/>
        <v>-1.4623942183883401E-2</v>
      </c>
      <c r="H301" s="11"/>
    </row>
    <row r="302" spans="1:8" x14ac:dyDescent="0.25">
      <c r="A302" s="6">
        <v>36977</v>
      </c>
      <c r="B302" s="3">
        <v>5.0723166666666657</v>
      </c>
      <c r="C302" s="3">
        <v>4.399116666666667</v>
      </c>
      <c r="D302" s="3">
        <f t="shared" si="16"/>
        <v>0.67319999999999869</v>
      </c>
      <c r="E302" s="10">
        <f t="shared" si="17"/>
        <v>36977</v>
      </c>
      <c r="F302" s="11">
        <f t="shared" si="18"/>
        <v>-8.5263667551099577E-3</v>
      </c>
      <c r="G302" s="11">
        <f t="shared" si="19"/>
        <v>-8.882677702324206E-3</v>
      </c>
      <c r="H302" s="11"/>
    </row>
    <row r="303" spans="1:8" x14ac:dyDescent="0.25">
      <c r="A303" s="6">
        <v>36978</v>
      </c>
      <c r="B303" s="3">
        <v>5.1147166666666646</v>
      </c>
      <c r="C303" s="3">
        <v>4.4484166666666658</v>
      </c>
      <c r="D303" s="3">
        <f t="shared" si="16"/>
        <v>0.66629999999999878</v>
      </c>
      <c r="E303" s="10">
        <f t="shared" si="17"/>
        <v>36978</v>
      </c>
      <c r="F303" s="11">
        <f t="shared" si="18"/>
        <v>8.3243557676311135E-3</v>
      </c>
      <c r="G303" s="11">
        <f t="shared" si="19"/>
        <v>1.1144464427040285E-2</v>
      </c>
      <c r="H303" s="11"/>
    </row>
    <row r="304" spans="1:8" x14ac:dyDescent="0.25">
      <c r="A304" s="6">
        <v>36979</v>
      </c>
      <c r="B304" s="3">
        <v>5.0513666666666648</v>
      </c>
      <c r="C304" s="3">
        <v>4.4999833333333328</v>
      </c>
      <c r="D304" s="3">
        <f t="shared" si="16"/>
        <v>0.551383333333332</v>
      </c>
      <c r="E304" s="10">
        <f t="shared" si="17"/>
        <v>36979</v>
      </c>
      <c r="F304" s="11">
        <f t="shared" si="18"/>
        <v>-1.2463171496246568E-2</v>
      </c>
      <c r="G304" s="11">
        <f t="shared" si="19"/>
        <v>1.1525465444712895E-2</v>
      </c>
      <c r="H304" s="11"/>
    </row>
    <row r="305" spans="1:8" x14ac:dyDescent="0.25">
      <c r="A305" s="6">
        <v>36980</v>
      </c>
      <c r="B305" s="3">
        <v>4.9333166666666664</v>
      </c>
      <c r="C305" s="3">
        <v>4.4865499999999994</v>
      </c>
      <c r="D305" s="3">
        <f t="shared" si="16"/>
        <v>0.44676666666666698</v>
      </c>
      <c r="E305" s="10">
        <f t="shared" si="17"/>
        <v>36980</v>
      </c>
      <c r="F305" s="11">
        <f t="shared" si="18"/>
        <v>-2.3647320019201827E-2</v>
      </c>
      <c r="G305" s="11">
        <f t="shared" si="19"/>
        <v>-2.9896608270908957E-3</v>
      </c>
      <c r="H305" s="11"/>
    </row>
    <row r="306" spans="1:8" x14ac:dyDescent="0.25">
      <c r="A306" s="6">
        <v>36983</v>
      </c>
      <c r="B306" s="3">
        <v>4.8401666666666658</v>
      </c>
      <c r="C306" s="3">
        <v>4.4240333333333322</v>
      </c>
      <c r="D306" s="3">
        <f t="shared" si="16"/>
        <v>0.41613333333333369</v>
      </c>
      <c r="E306" s="10">
        <f t="shared" si="17"/>
        <v>36983</v>
      </c>
      <c r="F306" s="11">
        <f t="shared" si="18"/>
        <v>-1.9062358320506415E-2</v>
      </c>
      <c r="G306" s="11">
        <f t="shared" si="19"/>
        <v>-1.4032233387539209E-2</v>
      </c>
      <c r="H306" s="11"/>
    </row>
    <row r="307" spans="1:8" x14ac:dyDescent="0.25">
      <c r="A307" s="6">
        <v>36984</v>
      </c>
      <c r="B307" s="3">
        <v>4.9885833333333336</v>
      </c>
      <c r="C307" s="3">
        <v>4.308816666666667</v>
      </c>
      <c r="D307" s="3">
        <f t="shared" si="16"/>
        <v>0.67976666666666663</v>
      </c>
      <c r="E307" s="10">
        <f t="shared" si="17"/>
        <v>36984</v>
      </c>
      <c r="F307" s="11">
        <f t="shared" si="18"/>
        <v>3.0202812922898201E-2</v>
      </c>
      <c r="G307" s="11">
        <f t="shared" si="19"/>
        <v>-2.6388487730388002E-2</v>
      </c>
      <c r="H307" s="11"/>
    </row>
    <row r="308" spans="1:8" x14ac:dyDescent="0.25">
      <c r="A308" s="6">
        <v>36985</v>
      </c>
      <c r="B308" s="3">
        <v>5.0722500000000013</v>
      </c>
      <c r="C308" s="3">
        <v>4.2352499999999997</v>
      </c>
      <c r="D308" s="3">
        <f t="shared" si="16"/>
        <v>0.83700000000000152</v>
      </c>
      <c r="E308" s="10">
        <f t="shared" si="17"/>
        <v>36985</v>
      </c>
      <c r="F308" s="11">
        <f t="shared" si="18"/>
        <v>1.6632537820755827E-2</v>
      </c>
      <c r="G308" s="11">
        <f t="shared" si="19"/>
        <v>-1.7220952881774835E-2</v>
      </c>
      <c r="H308" s="11"/>
    </row>
    <row r="309" spans="1:8" x14ac:dyDescent="0.25">
      <c r="A309" s="6">
        <v>36986</v>
      </c>
      <c r="B309" s="3">
        <v>5.1943833333333327</v>
      </c>
      <c r="C309" s="3">
        <v>4.2501666666666678</v>
      </c>
      <c r="D309" s="3">
        <f t="shared" si="16"/>
        <v>0.94421666666666493</v>
      </c>
      <c r="E309" s="10">
        <f t="shared" si="17"/>
        <v>36986</v>
      </c>
      <c r="F309" s="11">
        <f t="shared" si="18"/>
        <v>2.3793407482367128E-2</v>
      </c>
      <c r="G309" s="11">
        <f t="shared" si="19"/>
        <v>3.5158396147666857E-3</v>
      </c>
      <c r="H309" s="11"/>
    </row>
    <row r="310" spans="1:8" x14ac:dyDescent="0.25">
      <c r="A310" s="6">
        <v>36987</v>
      </c>
      <c r="B310" s="3">
        <v>5.2020166666666663</v>
      </c>
      <c r="C310" s="3">
        <v>4.3179999999999996</v>
      </c>
      <c r="D310" s="3">
        <f t="shared" si="16"/>
        <v>0.88401666666666667</v>
      </c>
      <c r="E310" s="10">
        <f t="shared" si="17"/>
        <v>36987</v>
      </c>
      <c r="F310" s="11">
        <f t="shared" si="18"/>
        <v>1.4684572938753792E-3</v>
      </c>
      <c r="G310" s="11">
        <f t="shared" si="19"/>
        <v>1.5834134238930181E-2</v>
      </c>
      <c r="H310" s="11"/>
    </row>
    <row r="311" spans="1:8" x14ac:dyDescent="0.25">
      <c r="A311" s="6">
        <v>36990</v>
      </c>
      <c r="B311" s="3">
        <v>5.2602333333333346</v>
      </c>
      <c r="C311" s="3">
        <v>4.4425499999999998</v>
      </c>
      <c r="D311" s="3">
        <f t="shared" si="16"/>
        <v>0.81768333333333487</v>
      </c>
      <c r="E311" s="10">
        <f t="shared" si="17"/>
        <v>36990</v>
      </c>
      <c r="F311" s="11">
        <f t="shared" si="18"/>
        <v>1.1129014797783481E-2</v>
      </c>
      <c r="G311" s="11">
        <f t="shared" si="19"/>
        <v>2.8436203814746899E-2</v>
      </c>
      <c r="H311" s="11"/>
    </row>
    <row r="312" spans="1:8" x14ac:dyDescent="0.25">
      <c r="A312" s="6">
        <v>36991</v>
      </c>
      <c r="B312" s="3">
        <v>5.3104999999999993</v>
      </c>
      <c r="C312" s="3">
        <v>4.4497666666666671</v>
      </c>
      <c r="D312" s="3">
        <f t="shared" si="16"/>
        <v>0.86073333333333224</v>
      </c>
      <c r="E312" s="10">
        <f t="shared" si="17"/>
        <v>36991</v>
      </c>
      <c r="F312" s="11">
        <f t="shared" si="18"/>
        <v>9.5106070644088853E-3</v>
      </c>
      <c r="G312" s="11">
        <f t="shared" si="19"/>
        <v>1.6231244391236395E-3</v>
      </c>
      <c r="H312" s="11"/>
    </row>
    <row r="313" spans="1:8" x14ac:dyDescent="0.25">
      <c r="A313" s="6">
        <v>36992</v>
      </c>
      <c r="B313" s="3">
        <v>5.1973666666666682</v>
      </c>
      <c r="C313" s="3">
        <v>4.5288166666666676</v>
      </c>
      <c r="D313" s="3">
        <f t="shared" si="16"/>
        <v>0.66855000000000064</v>
      </c>
      <c r="E313" s="10">
        <f t="shared" si="17"/>
        <v>36992</v>
      </c>
      <c r="F313" s="11">
        <f t="shared" si="18"/>
        <v>-2.1533905717465572E-2</v>
      </c>
      <c r="G313" s="11">
        <f t="shared" si="19"/>
        <v>1.7609023537794671E-2</v>
      </c>
      <c r="H313" s="11"/>
    </row>
    <row r="314" spans="1:8" x14ac:dyDescent="0.25">
      <c r="A314" s="6">
        <v>36993</v>
      </c>
      <c r="B314" s="3">
        <v>5.2224833333333338</v>
      </c>
      <c r="C314" s="3">
        <v>4.5374166666666671</v>
      </c>
      <c r="D314" s="3">
        <f t="shared" si="16"/>
        <v>0.68506666666666671</v>
      </c>
      <c r="E314" s="10">
        <f t="shared" si="17"/>
        <v>36993</v>
      </c>
      <c r="F314" s="11">
        <f t="shared" si="18"/>
        <v>4.8209360618894316E-3</v>
      </c>
      <c r="G314" s="11">
        <f t="shared" si="19"/>
        <v>1.8971500651304729E-3</v>
      </c>
      <c r="H314" s="11"/>
    </row>
    <row r="315" spans="1:8" x14ac:dyDescent="0.25">
      <c r="A315" s="6">
        <v>36997</v>
      </c>
      <c r="B315" s="3">
        <v>5.2949666666666682</v>
      </c>
      <c r="C315" s="3">
        <v>4.4513666666666669</v>
      </c>
      <c r="D315" s="3">
        <f t="shared" si="16"/>
        <v>0.84360000000000124</v>
      </c>
      <c r="E315" s="10">
        <f t="shared" si="17"/>
        <v>36997</v>
      </c>
      <c r="F315" s="11">
        <f t="shared" si="18"/>
        <v>1.3783660662585587E-2</v>
      </c>
      <c r="G315" s="11">
        <f t="shared" si="19"/>
        <v>-1.9146668816890561E-2</v>
      </c>
      <c r="H315" s="11"/>
    </row>
    <row r="316" spans="1:8" x14ac:dyDescent="0.25">
      <c r="A316" s="6">
        <v>36998</v>
      </c>
      <c r="B316" s="3">
        <v>5.1684500000000027</v>
      </c>
      <c r="C316" s="3">
        <v>4.4600666666666662</v>
      </c>
      <c r="D316" s="3">
        <f t="shared" si="16"/>
        <v>0.70838333333333647</v>
      </c>
      <c r="E316" s="10">
        <f t="shared" si="17"/>
        <v>36998</v>
      </c>
      <c r="F316" s="11">
        <f t="shared" si="18"/>
        <v>-2.418384679350678E-2</v>
      </c>
      <c r="G316" s="11">
        <f t="shared" si="19"/>
        <v>1.9525484708457269E-3</v>
      </c>
      <c r="H316" s="11"/>
    </row>
    <row r="317" spans="1:8" x14ac:dyDescent="0.25">
      <c r="A317" s="6">
        <v>36999</v>
      </c>
      <c r="B317" s="3">
        <v>5.1126166666666668</v>
      </c>
      <c r="C317" s="3">
        <v>4.536716666666667</v>
      </c>
      <c r="D317" s="3">
        <f t="shared" si="16"/>
        <v>0.57589999999999986</v>
      </c>
      <c r="E317" s="10">
        <f t="shared" si="17"/>
        <v>36999</v>
      </c>
      <c r="F317" s="11">
        <f t="shared" si="18"/>
        <v>-1.0861495998508641E-2</v>
      </c>
      <c r="G317" s="11">
        <f t="shared" si="19"/>
        <v>1.7039835639026644E-2</v>
      </c>
      <c r="H317" s="11"/>
    </row>
    <row r="318" spans="1:8" x14ac:dyDescent="0.25">
      <c r="A318" s="6">
        <v>37000</v>
      </c>
      <c r="B318" s="3">
        <v>5.0804999999999998</v>
      </c>
      <c r="C318" s="3">
        <v>4.4564500000000011</v>
      </c>
      <c r="D318" s="3">
        <f t="shared" si="16"/>
        <v>0.62404999999999866</v>
      </c>
      <c r="E318" s="10">
        <f t="shared" si="17"/>
        <v>37000</v>
      </c>
      <c r="F318" s="11">
        <f t="shared" si="18"/>
        <v>-6.3016590506520791E-3</v>
      </c>
      <c r="G318" s="11">
        <f t="shared" si="19"/>
        <v>-1.7851064283622035E-2</v>
      </c>
      <c r="H318" s="11"/>
    </row>
    <row r="319" spans="1:8" x14ac:dyDescent="0.25">
      <c r="A319" s="6">
        <v>37001</v>
      </c>
      <c r="B319" s="3">
        <v>5.1005500000000001</v>
      </c>
      <c r="C319" s="3">
        <v>4.4864500000000014</v>
      </c>
      <c r="D319" s="3">
        <f t="shared" si="16"/>
        <v>0.61409999999999876</v>
      </c>
      <c r="E319" s="10">
        <f t="shared" si="17"/>
        <v>37001</v>
      </c>
      <c r="F319" s="11">
        <f t="shared" si="18"/>
        <v>3.9386951090830376E-3</v>
      </c>
      <c r="G319" s="11">
        <f t="shared" si="19"/>
        <v>6.709258190358669E-3</v>
      </c>
      <c r="H319" s="11"/>
    </row>
    <row r="320" spans="1:8" x14ac:dyDescent="0.25">
      <c r="A320" s="6">
        <v>37004</v>
      </c>
      <c r="B320" s="3">
        <v>5.1681499999999998</v>
      </c>
      <c r="C320" s="3">
        <v>4.4964166666666658</v>
      </c>
      <c r="D320" s="3">
        <f t="shared" si="16"/>
        <v>0.67173333333333396</v>
      </c>
      <c r="E320" s="10">
        <f t="shared" si="17"/>
        <v>37004</v>
      </c>
      <c r="F320" s="11">
        <f t="shared" si="18"/>
        <v>1.3166413774010286E-2</v>
      </c>
      <c r="G320" s="11">
        <f t="shared" si="19"/>
        <v>2.2190401185446344E-3</v>
      </c>
      <c r="H320" s="11"/>
    </row>
    <row r="321" spans="1:8" x14ac:dyDescent="0.25">
      <c r="A321" s="6">
        <v>37005</v>
      </c>
      <c r="B321" s="3">
        <v>5.1118833333333322</v>
      </c>
      <c r="C321" s="3">
        <v>4.5473000000000008</v>
      </c>
      <c r="D321" s="3">
        <f t="shared" si="16"/>
        <v>0.56458333333333144</v>
      </c>
      <c r="E321" s="10">
        <f t="shared" si="17"/>
        <v>37005</v>
      </c>
      <c r="F321" s="11">
        <f t="shared" si="18"/>
        <v>-1.0946896129979743E-2</v>
      </c>
      <c r="G321" s="11">
        <f t="shared" si="19"/>
        <v>1.1252866966402732E-2</v>
      </c>
      <c r="H321" s="11"/>
    </row>
    <row r="322" spans="1:8" x14ac:dyDescent="0.25">
      <c r="A322" s="6">
        <v>37006</v>
      </c>
      <c r="B322" s="3">
        <v>4.9292499999999988</v>
      </c>
      <c r="C322" s="3">
        <v>4.5886500000000003</v>
      </c>
      <c r="D322" s="3">
        <f t="shared" si="16"/>
        <v>0.34059999999999846</v>
      </c>
      <c r="E322" s="10">
        <f t="shared" si="17"/>
        <v>37006</v>
      </c>
      <c r="F322" s="11">
        <f t="shared" si="18"/>
        <v>-3.6381048032672579E-2</v>
      </c>
      <c r="G322" s="11">
        <f t="shared" si="19"/>
        <v>9.0522129302404216E-3</v>
      </c>
      <c r="H322" s="11"/>
    </row>
    <row r="323" spans="1:8" x14ac:dyDescent="0.25">
      <c r="A323" s="6">
        <v>37007</v>
      </c>
      <c r="B323" s="3">
        <v>5.018516666666665</v>
      </c>
      <c r="C323" s="3">
        <v>4.5615500000000013</v>
      </c>
      <c r="D323" s="3">
        <f t="shared" si="16"/>
        <v>0.45696666666666363</v>
      </c>
      <c r="E323" s="10">
        <f t="shared" si="17"/>
        <v>37007</v>
      </c>
      <c r="F323" s="11">
        <f t="shared" si="18"/>
        <v>1.7947558647428204E-2</v>
      </c>
      <c r="G323" s="11">
        <f t="shared" si="19"/>
        <v>-5.9233851144117429E-3</v>
      </c>
      <c r="H323" s="11"/>
    </row>
    <row r="324" spans="1:8" x14ac:dyDescent="0.25">
      <c r="A324" s="6">
        <v>37008</v>
      </c>
      <c r="B324" s="3">
        <v>5.0354000000000001</v>
      </c>
      <c r="C324" s="3">
        <v>4.5071666666666657</v>
      </c>
      <c r="D324" s="3">
        <f t="shared" ref="D324:D358" si="20">B324-C324</f>
        <v>0.52823333333333444</v>
      </c>
      <c r="E324" s="10">
        <f t="shared" si="17"/>
        <v>37008</v>
      </c>
      <c r="F324" s="11">
        <f t="shared" si="18"/>
        <v>3.3585615961094083E-3</v>
      </c>
      <c r="G324" s="11">
        <f t="shared" si="19"/>
        <v>-1.1993755511770027E-2</v>
      </c>
      <c r="H324" s="11"/>
    </row>
    <row r="325" spans="1:8" x14ac:dyDescent="0.25">
      <c r="A325" s="6">
        <v>37011</v>
      </c>
      <c r="B325" s="3">
        <v>5.0028666666666659</v>
      </c>
      <c r="C325" s="3">
        <v>4.5321833333333332</v>
      </c>
      <c r="D325" s="3">
        <f t="shared" si="20"/>
        <v>0.47068333333333268</v>
      </c>
      <c r="E325" s="10">
        <f t="shared" ref="E325:E358" si="21">A325</f>
        <v>37011</v>
      </c>
      <c r="F325" s="11">
        <f t="shared" ref="F325:F358" si="22">LN(B325/B324)</f>
        <v>-6.4818854331060837E-3</v>
      </c>
      <c r="G325" s="11">
        <f t="shared" ref="G325:G358" si="23">LN(C325/C324)</f>
        <v>5.5350728838546095E-3</v>
      </c>
      <c r="H325" s="11"/>
    </row>
    <row r="326" spans="1:8" x14ac:dyDescent="0.25">
      <c r="A326" s="6">
        <v>37012</v>
      </c>
      <c r="B326" s="3">
        <v>5.0175333333333336</v>
      </c>
      <c r="C326" s="3">
        <v>4.5307333333333322</v>
      </c>
      <c r="D326" s="3">
        <f t="shared" si="20"/>
        <v>0.48680000000000145</v>
      </c>
      <c r="E326" s="10">
        <f t="shared" si="21"/>
        <v>37012</v>
      </c>
      <c r="F326" s="11">
        <f t="shared" si="22"/>
        <v>2.9273636063325754E-3</v>
      </c>
      <c r="G326" s="11">
        <f t="shared" si="23"/>
        <v>-3.1998529076323928E-4</v>
      </c>
      <c r="H326" s="11"/>
    </row>
    <row r="327" spans="1:8" x14ac:dyDescent="0.25">
      <c r="A327" s="6">
        <v>37013</v>
      </c>
      <c r="B327" s="3">
        <v>4.992566666666665</v>
      </c>
      <c r="C327" s="3">
        <v>4.5061166666666681</v>
      </c>
      <c r="D327" s="3">
        <f t="shared" si="20"/>
        <v>0.48644999999999694</v>
      </c>
      <c r="E327" s="10">
        <f t="shared" si="21"/>
        <v>37013</v>
      </c>
      <c r="F327" s="11">
        <f t="shared" si="22"/>
        <v>-4.9883054989480211E-3</v>
      </c>
      <c r="G327" s="11">
        <f t="shared" si="23"/>
        <v>-5.4480770522964779E-3</v>
      </c>
      <c r="H327" s="11"/>
    </row>
    <row r="328" spans="1:8" x14ac:dyDescent="0.25">
      <c r="A328" s="6">
        <v>37014</v>
      </c>
      <c r="B328" s="3">
        <v>5.0258833333333337</v>
      </c>
      <c r="C328" s="3">
        <v>4.5031166666666689</v>
      </c>
      <c r="D328" s="3">
        <f t="shared" si="20"/>
        <v>0.52276666666666483</v>
      </c>
      <c r="E328" s="10">
        <f t="shared" si="21"/>
        <v>37014</v>
      </c>
      <c r="F328" s="11">
        <f t="shared" si="22"/>
        <v>6.651086642257888E-3</v>
      </c>
      <c r="G328" s="11">
        <f t="shared" si="23"/>
        <v>-6.6598344162830162E-4</v>
      </c>
      <c r="H328" s="11"/>
    </row>
    <row r="329" spans="1:8" x14ac:dyDescent="0.25">
      <c r="A329" s="6">
        <v>37015</v>
      </c>
      <c r="B329" s="3">
        <v>5.0322500000000012</v>
      </c>
      <c r="C329" s="3">
        <v>4.4620666666666668</v>
      </c>
      <c r="D329" s="3">
        <f t="shared" si="20"/>
        <v>0.57018333333333437</v>
      </c>
      <c r="E329" s="10">
        <f t="shared" si="21"/>
        <v>37015</v>
      </c>
      <c r="F329" s="11">
        <f t="shared" si="22"/>
        <v>1.2659739746904673E-3</v>
      </c>
      <c r="G329" s="11">
        <f t="shared" si="23"/>
        <v>-9.1577127554598528E-3</v>
      </c>
      <c r="H329" s="11"/>
    </row>
    <row r="330" spans="1:8" x14ac:dyDescent="0.25">
      <c r="A330" s="6">
        <v>37018</v>
      </c>
      <c r="B330" s="3">
        <v>4.8941999999999988</v>
      </c>
      <c r="C330" s="3">
        <v>4.4745500000000016</v>
      </c>
      <c r="D330" s="3">
        <f t="shared" si="20"/>
        <v>0.41964999999999719</v>
      </c>
      <c r="E330" s="10">
        <f t="shared" si="21"/>
        <v>37018</v>
      </c>
      <c r="F330" s="11">
        <f t="shared" si="22"/>
        <v>-2.7816369646551931E-2</v>
      </c>
      <c r="G330" s="11">
        <f t="shared" si="23"/>
        <v>2.7937511293980263E-3</v>
      </c>
      <c r="H330" s="11"/>
    </row>
    <row r="331" spans="1:8" x14ac:dyDescent="0.25">
      <c r="A331" s="6">
        <v>37019</v>
      </c>
      <c r="B331" s="3">
        <v>4.8726833333333319</v>
      </c>
      <c r="C331" s="3">
        <v>4.4759166666666665</v>
      </c>
      <c r="D331" s="3">
        <f t="shared" si="20"/>
        <v>0.39676666666666538</v>
      </c>
      <c r="E331" s="10">
        <f t="shared" si="21"/>
        <v>37019</v>
      </c>
      <c r="F331" s="11">
        <f t="shared" si="22"/>
        <v>-4.4060527276594359E-3</v>
      </c>
      <c r="G331" s="11">
        <f t="shared" si="23"/>
        <v>3.0538445160096427E-4</v>
      </c>
      <c r="H331" s="11"/>
    </row>
    <row r="332" spans="1:8" x14ac:dyDescent="0.25">
      <c r="A332" s="6">
        <v>37020</v>
      </c>
      <c r="B332" s="3">
        <v>4.7940833333333339</v>
      </c>
      <c r="C332" s="3">
        <v>4.3478666666666657</v>
      </c>
      <c r="D332" s="3">
        <f t="shared" si="20"/>
        <v>0.44621666666666826</v>
      </c>
      <c r="E332" s="10">
        <f t="shared" si="21"/>
        <v>37020</v>
      </c>
      <c r="F332" s="11">
        <f t="shared" si="22"/>
        <v>-1.6262259124019421E-2</v>
      </c>
      <c r="G332" s="11">
        <f t="shared" si="23"/>
        <v>-2.9025869114121697E-2</v>
      </c>
      <c r="H332" s="11"/>
    </row>
    <row r="333" spans="1:8" x14ac:dyDescent="0.25">
      <c r="A333" s="6">
        <v>37021</v>
      </c>
      <c r="B333" s="3">
        <v>4.7893166666666689</v>
      </c>
      <c r="C333" s="3">
        <v>4.3521833333333344</v>
      </c>
      <c r="D333" s="3">
        <f t="shared" si="20"/>
        <v>0.43713333333333448</v>
      </c>
      <c r="E333" s="10">
        <f t="shared" si="21"/>
        <v>37021</v>
      </c>
      <c r="F333" s="11">
        <f t="shared" si="22"/>
        <v>-9.9477577055065956E-4</v>
      </c>
      <c r="G333" s="11">
        <f t="shared" si="23"/>
        <v>9.9233154312795228E-4</v>
      </c>
      <c r="H333" s="11"/>
    </row>
    <row r="334" spans="1:8" x14ac:dyDescent="0.25">
      <c r="A334" s="6">
        <v>37022</v>
      </c>
      <c r="B334" s="3">
        <v>4.7290166666666673</v>
      </c>
      <c r="C334" s="3">
        <v>4.2727499999999985</v>
      </c>
      <c r="D334" s="3">
        <f t="shared" si="20"/>
        <v>0.45626666666666882</v>
      </c>
      <c r="E334" s="10">
        <f t="shared" si="21"/>
        <v>37022</v>
      </c>
      <c r="F334" s="11">
        <f t="shared" si="22"/>
        <v>-1.2670454921413454E-2</v>
      </c>
      <c r="G334" s="11">
        <f t="shared" si="23"/>
        <v>-1.8419986845370214E-2</v>
      </c>
      <c r="H334" s="11"/>
    </row>
    <row r="335" spans="1:8" x14ac:dyDescent="0.25">
      <c r="A335" s="6">
        <v>37025</v>
      </c>
      <c r="B335" s="3">
        <v>4.7177999999999995</v>
      </c>
      <c r="C335" s="3">
        <v>4.272149999999999</v>
      </c>
      <c r="D335" s="3">
        <f t="shared" si="20"/>
        <v>0.44565000000000055</v>
      </c>
      <c r="E335" s="10">
        <f t="shared" si="21"/>
        <v>37025</v>
      </c>
      <c r="F335" s="11">
        <f t="shared" si="22"/>
        <v>-2.3746987654212699E-3</v>
      </c>
      <c r="G335" s="11">
        <f t="shared" si="23"/>
        <v>-1.4043464545767918E-4</v>
      </c>
      <c r="H335" s="11"/>
    </row>
    <row r="336" spans="1:8" x14ac:dyDescent="0.25">
      <c r="A336" s="6">
        <v>37026</v>
      </c>
      <c r="B336" s="3">
        <v>4.8309499999999996</v>
      </c>
      <c r="C336" s="3">
        <v>4.2189333333333332</v>
      </c>
      <c r="D336" s="3">
        <f t="shared" si="20"/>
        <v>0.61201666666666643</v>
      </c>
      <c r="E336" s="10">
        <f t="shared" si="21"/>
        <v>37026</v>
      </c>
      <c r="F336" s="11">
        <f t="shared" si="22"/>
        <v>2.370054645126863E-2</v>
      </c>
      <c r="G336" s="11">
        <f t="shared" si="23"/>
        <v>-1.2534881916412225E-2</v>
      </c>
      <c r="H336" s="11"/>
    </row>
    <row r="337" spans="1:8" x14ac:dyDescent="0.25">
      <c r="A337" s="6">
        <v>37027</v>
      </c>
      <c r="B337" s="3">
        <v>4.7220500000000012</v>
      </c>
      <c r="C337" s="3">
        <v>4.2428000000000008</v>
      </c>
      <c r="D337" s="3">
        <f t="shared" si="20"/>
        <v>0.4792500000000004</v>
      </c>
      <c r="E337" s="10">
        <f t="shared" si="21"/>
        <v>37027</v>
      </c>
      <c r="F337" s="11">
        <f t="shared" si="22"/>
        <v>-2.2800108353808059E-2</v>
      </c>
      <c r="G337" s="11">
        <f t="shared" si="23"/>
        <v>5.6410971645708425E-3</v>
      </c>
      <c r="H337" s="11"/>
    </row>
    <row r="338" spans="1:8" x14ac:dyDescent="0.25">
      <c r="A338" s="6">
        <v>37028</v>
      </c>
      <c r="B338" s="3">
        <v>4.7250333333333323</v>
      </c>
      <c r="C338" s="3">
        <v>4.3259500000000006</v>
      </c>
      <c r="D338" s="3">
        <f t="shared" si="20"/>
        <v>0.39908333333333168</v>
      </c>
      <c r="E338" s="10">
        <f t="shared" si="21"/>
        <v>37028</v>
      </c>
      <c r="F338" s="11">
        <f t="shared" si="22"/>
        <v>6.3158825369435262E-4</v>
      </c>
      <c r="G338" s="11">
        <f t="shared" si="23"/>
        <v>1.9408340793627583E-2</v>
      </c>
      <c r="H338" s="11"/>
    </row>
    <row r="339" spans="1:8" x14ac:dyDescent="0.25">
      <c r="A339" s="6">
        <v>37029</v>
      </c>
      <c r="B339" s="3">
        <v>4.7802500000000032</v>
      </c>
      <c r="C339" s="3">
        <v>4.2567166666666667</v>
      </c>
      <c r="D339" s="3">
        <f t="shared" si="20"/>
        <v>0.52353333333333651</v>
      </c>
      <c r="E339" s="10">
        <f t="shared" si="21"/>
        <v>37029</v>
      </c>
      <c r="F339" s="11">
        <f t="shared" si="22"/>
        <v>1.1618230796389442E-2</v>
      </c>
      <c r="G339" s="11">
        <f t="shared" si="23"/>
        <v>-1.6133641855110226E-2</v>
      </c>
      <c r="H339" s="11"/>
    </row>
    <row r="340" spans="1:8" x14ac:dyDescent="0.25">
      <c r="A340" s="6">
        <v>37032</v>
      </c>
      <c r="B340" s="3">
        <v>4.7309499999999991</v>
      </c>
      <c r="C340" s="3">
        <v>4.2806999999999986</v>
      </c>
      <c r="D340" s="3">
        <f t="shared" si="20"/>
        <v>0.45025000000000048</v>
      </c>
      <c r="E340" s="10">
        <f t="shared" si="21"/>
        <v>37032</v>
      </c>
      <c r="F340" s="11">
        <f t="shared" si="22"/>
        <v>-1.036681838791959E-2</v>
      </c>
      <c r="G340" s="11">
        <f t="shared" si="23"/>
        <v>5.6184200348061309E-3</v>
      </c>
      <c r="H340" s="11"/>
    </row>
    <row r="341" spans="1:8" x14ac:dyDescent="0.25">
      <c r="A341" s="6">
        <v>37033</v>
      </c>
      <c r="B341" s="3">
        <v>4.7039000000000009</v>
      </c>
      <c r="C341" s="3">
        <v>4.3338333333333336</v>
      </c>
      <c r="D341" s="3">
        <f t="shared" si="20"/>
        <v>0.37006666666666721</v>
      </c>
      <c r="E341" s="10">
        <f t="shared" si="21"/>
        <v>37033</v>
      </c>
      <c r="F341" s="11">
        <f t="shared" si="22"/>
        <v>-5.7340761360533676E-3</v>
      </c>
      <c r="G341" s="11">
        <f t="shared" si="23"/>
        <v>1.2335899130017286E-2</v>
      </c>
      <c r="H341" s="11"/>
    </row>
    <row r="342" spans="1:8" x14ac:dyDescent="0.25">
      <c r="A342" s="6">
        <v>37034</v>
      </c>
      <c r="B342" s="3">
        <v>4.7089833333333333</v>
      </c>
      <c r="C342" s="3">
        <v>4.2816166666666664</v>
      </c>
      <c r="D342" s="3">
        <f t="shared" si="20"/>
        <v>0.42736666666666689</v>
      </c>
      <c r="E342" s="10">
        <f t="shared" si="21"/>
        <v>37034</v>
      </c>
      <c r="F342" s="11">
        <f t="shared" si="22"/>
        <v>1.0800800663288198E-3</v>
      </c>
      <c r="G342" s="11">
        <f t="shared" si="23"/>
        <v>-1.2121782622568106E-2</v>
      </c>
      <c r="H342" s="11"/>
    </row>
    <row r="343" spans="1:8" x14ac:dyDescent="0.25">
      <c r="A343" s="6">
        <v>37035</v>
      </c>
      <c r="B343" s="3">
        <v>4.6836666666666673</v>
      </c>
      <c r="C343" s="3">
        <v>4.254150000000001</v>
      </c>
      <c r="D343" s="3">
        <f t="shared" si="20"/>
        <v>0.42951666666666632</v>
      </c>
      <c r="E343" s="10">
        <f t="shared" si="21"/>
        <v>37035</v>
      </c>
      <c r="F343" s="11">
        <f t="shared" si="22"/>
        <v>-5.390752977194534E-3</v>
      </c>
      <c r="G343" s="11">
        <f t="shared" si="23"/>
        <v>-6.4356870426686653E-3</v>
      </c>
      <c r="H343" s="11"/>
    </row>
    <row r="344" spans="1:8" x14ac:dyDescent="0.25">
      <c r="A344" s="6">
        <v>37036</v>
      </c>
      <c r="B344" s="3">
        <v>4.6175166666666652</v>
      </c>
      <c r="C344" s="3">
        <v>4.263399999999999</v>
      </c>
      <c r="D344" s="3">
        <f t="shared" si="20"/>
        <v>0.35411666666666619</v>
      </c>
      <c r="E344" s="10">
        <f t="shared" si="21"/>
        <v>37036</v>
      </c>
      <c r="F344" s="11">
        <f t="shared" si="22"/>
        <v>-1.4224236414573248E-2</v>
      </c>
      <c r="G344" s="11">
        <f t="shared" si="23"/>
        <v>2.1719869296746041E-3</v>
      </c>
      <c r="H344" s="11"/>
    </row>
    <row r="345" spans="1:8" x14ac:dyDescent="0.25">
      <c r="A345" s="6">
        <v>37040</v>
      </c>
      <c r="B345" s="3">
        <v>4.4484500000000002</v>
      </c>
      <c r="C345" s="3">
        <v>4.2469999999999999</v>
      </c>
      <c r="D345" s="3">
        <f t="shared" si="20"/>
        <v>0.20145000000000035</v>
      </c>
      <c r="E345" s="10">
        <f t="shared" si="21"/>
        <v>37040</v>
      </c>
      <c r="F345" s="11">
        <f t="shared" si="22"/>
        <v>-3.7301321645735484E-2</v>
      </c>
      <c r="G345" s="11">
        <f t="shared" si="23"/>
        <v>-3.8541126858227539E-3</v>
      </c>
      <c r="H345" s="11"/>
    </row>
    <row r="346" spans="1:8" x14ac:dyDescent="0.25">
      <c r="A346" s="6">
        <v>37041</v>
      </c>
      <c r="B346" s="3">
        <v>4.4468333333333332</v>
      </c>
      <c r="C346" s="3">
        <v>4.1685583333333343</v>
      </c>
      <c r="D346" s="3">
        <f t="shared" si="20"/>
        <v>0.27827499999999894</v>
      </c>
      <c r="E346" s="10">
        <f t="shared" si="21"/>
        <v>37041</v>
      </c>
      <c r="F346" s="11">
        <f t="shared" si="22"/>
        <v>-3.6348851945138726E-4</v>
      </c>
      <c r="G346" s="11">
        <f t="shared" si="23"/>
        <v>-1.8642598717806491E-2</v>
      </c>
      <c r="H346" s="11"/>
    </row>
    <row r="347" spans="1:8" x14ac:dyDescent="0.25">
      <c r="A347" s="6">
        <v>37042</v>
      </c>
      <c r="B347" s="3">
        <v>4.3205999999999998</v>
      </c>
      <c r="C347" s="3">
        <v>4.000116666666667</v>
      </c>
      <c r="D347" s="3">
        <f t="shared" si="20"/>
        <v>0.32048333333333279</v>
      </c>
      <c r="E347" s="10">
        <f t="shared" si="21"/>
        <v>37042</v>
      </c>
      <c r="F347" s="11">
        <f t="shared" si="22"/>
        <v>-2.8797950875594402E-2</v>
      </c>
      <c r="G347" s="11">
        <f t="shared" si="23"/>
        <v>-4.1246725252109186E-2</v>
      </c>
      <c r="H347" s="11"/>
    </row>
    <row r="348" spans="1:8" x14ac:dyDescent="0.25">
      <c r="A348" s="6">
        <v>37043</v>
      </c>
      <c r="B348" s="3">
        <v>4.3452833333333336</v>
      </c>
      <c r="C348" s="3">
        <v>4.0133749999999999</v>
      </c>
      <c r="D348" s="3">
        <f t="shared" si="20"/>
        <v>0.33190833333333369</v>
      </c>
      <c r="E348" s="10">
        <f t="shared" si="21"/>
        <v>37043</v>
      </c>
      <c r="F348" s="11">
        <f t="shared" si="22"/>
        <v>5.6966841431494615E-3</v>
      </c>
      <c r="G348" s="11">
        <f t="shared" si="23"/>
        <v>3.3090058572543758E-3</v>
      </c>
      <c r="H348" s="11"/>
    </row>
    <row r="349" spans="1:8" x14ac:dyDescent="0.25">
      <c r="A349" s="6">
        <v>37046</v>
      </c>
      <c r="B349" s="3">
        <v>4.4327999999999994</v>
      </c>
      <c r="C349" s="3">
        <v>3.8994333333333326</v>
      </c>
      <c r="D349" s="3">
        <f t="shared" si="20"/>
        <v>0.53336666666666677</v>
      </c>
      <c r="E349" s="10">
        <f t="shared" si="21"/>
        <v>37046</v>
      </c>
      <c r="F349" s="11">
        <f t="shared" si="22"/>
        <v>1.9940472927114202E-2</v>
      </c>
      <c r="G349" s="11">
        <f t="shared" si="23"/>
        <v>-2.8801289785114707E-2</v>
      </c>
      <c r="H349" s="11"/>
    </row>
    <row r="350" spans="1:8" x14ac:dyDescent="0.25">
      <c r="A350" s="6">
        <v>37047</v>
      </c>
      <c r="B350" s="3">
        <v>4.3483499999999999</v>
      </c>
      <c r="C350" s="3">
        <v>3.9276583333333326</v>
      </c>
      <c r="D350" s="3">
        <f t="shared" si="20"/>
        <v>0.42069166666666735</v>
      </c>
      <c r="E350" s="10">
        <f t="shared" si="21"/>
        <v>37047</v>
      </c>
      <c r="F350" s="11">
        <f t="shared" si="22"/>
        <v>-1.9234975771602814E-2</v>
      </c>
      <c r="G350" s="11">
        <f t="shared" si="23"/>
        <v>7.2121609267296952E-3</v>
      </c>
      <c r="H350" s="11"/>
    </row>
    <row r="351" spans="1:8" x14ac:dyDescent="0.25">
      <c r="A351" s="6">
        <v>37048</v>
      </c>
      <c r="B351" s="3">
        <v>4.2875500000000004</v>
      </c>
      <c r="C351" s="3">
        <v>4.0028833333333331</v>
      </c>
      <c r="D351" s="3">
        <f t="shared" si="20"/>
        <v>0.28466666666666729</v>
      </c>
      <c r="E351" s="10">
        <f t="shared" si="21"/>
        <v>37048</v>
      </c>
      <c r="F351" s="11">
        <f t="shared" si="22"/>
        <v>-1.4080988567759559E-2</v>
      </c>
      <c r="G351" s="11">
        <f t="shared" si="23"/>
        <v>1.8971530417570083E-2</v>
      </c>
      <c r="H351" s="11"/>
    </row>
    <row r="352" spans="1:8" x14ac:dyDescent="0.25">
      <c r="A352" s="6">
        <v>37049</v>
      </c>
      <c r="B352" s="3">
        <v>4.3019666666666669</v>
      </c>
      <c r="C352" s="3">
        <v>3.9256833333333332</v>
      </c>
      <c r="D352" s="3">
        <f t="shared" si="20"/>
        <v>0.37628333333333375</v>
      </c>
      <c r="E352" s="10">
        <f t="shared" si="21"/>
        <v>37049</v>
      </c>
      <c r="F352" s="11">
        <f t="shared" si="22"/>
        <v>3.3568082497715331E-3</v>
      </c>
      <c r="G352" s="11">
        <f t="shared" si="23"/>
        <v>-1.947450103198211E-2</v>
      </c>
      <c r="H352" s="11"/>
    </row>
    <row r="353" spans="1:8" x14ac:dyDescent="0.25">
      <c r="A353" s="6">
        <v>37050</v>
      </c>
      <c r="B353" s="3">
        <v>4.4026166666666677</v>
      </c>
      <c r="C353" s="3">
        <v>3.8798833333333334</v>
      </c>
      <c r="D353" s="3">
        <f t="shared" si="20"/>
        <v>0.52273333333333438</v>
      </c>
      <c r="E353" s="10">
        <f t="shared" si="21"/>
        <v>37050</v>
      </c>
      <c r="F353" s="11">
        <f t="shared" si="22"/>
        <v>2.3126778650334495E-2</v>
      </c>
      <c r="G353" s="11">
        <f t="shared" si="23"/>
        <v>-1.1735349291089093E-2</v>
      </c>
      <c r="H353" s="11"/>
    </row>
    <row r="354" spans="1:8" x14ac:dyDescent="0.25">
      <c r="A354" s="6">
        <v>37053</v>
      </c>
      <c r="B354" s="3">
        <v>4.5888999999999998</v>
      </c>
      <c r="C354" s="3">
        <v>3.8775499999999989</v>
      </c>
      <c r="D354" s="3">
        <f t="shared" si="20"/>
        <v>0.71135000000000081</v>
      </c>
      <c r="E354" s="10">
        <f t="shared" si="21"/>
        <v>37053</v>
      </c>
      <c r="F354" s="11">
        <f t="shared" si="22"/>
        <v>4.144128280359597E-2</v>
      </c>
      <c r="G354" s="11">
        <f t="shared" si="23"/>
        <v>-6.0157356265652228E-4</v>
      </c>
      <c r="H354" s="11"/>
    </row>
    <row r="355" spans="1:8" x14ac:dyDescent="0.25">
      <c r="A355" s="6">
        <v>37054</v>
      </c>
      <c r="B355" s="3">
        <v>4.6679666666666684</v>
      </c>
      <c r="C355" s="3">
        <v>3.978616666666666</v>
      </c>
      <c r="D355" s="3">
        <f t="shared" si="20"/>
        <v>0.68935000000000235</v>
      </c>
      <c r="E355" s="10">
        <f t="shared" si="21"/>
        <v>37054</v>
      </c>
      <c r="F355" s="11">
        <f t="shared" si="22"/>
        <v>1.7083229646562274E-2</v>
      </c>
      <c r="G355" s="11">
        <f t="shared" si="23"/>
        <v>2.5730676798270818E-2</v>
      </c>
      <c r="H355" s="11"/>
    </row>
    <row r="356" spans="1:8" x14ac:dyDescent="0.25">
      <c r="A356" s="6">
        <v>37055</v>
      </c>
      <c r="B356" s="3">
        <v>4.5106333333333337</v>
      </c>
      <c r="C356" s="3">
        <v>4.1626083333333339</v>
      </c>
      <c r="D356" s="3">
        <f t="shared" si="20"/>
        <v>0.34802499999999981</v>
      </c>
      <c r="E356" s="10">
        <f t="shared" si="21"/>
        <v>37055</v>
      </c>
      <c r="F356" s="11">
        <f t="shared" si="22"/>
        <v>-3.4286001249487247E-2</v>
      </c>
      <c r="G356" s="11">
        <f t="shared" si="23"/>
        <v>4.5207693303716406E-2</v>
      </c>
      <c r="H356" s="11"/>
    </row>
    <row r="357" spans="1:8" x14ac:dyDescent="0.25">
      <c r="A357" s="6">
        <v>37056</v>
      </c>
      <c r="B357" s="3">
        <v>4.3860166666666665</v>
      </c>
      <c r="C357" s="3">
        <v>4.2352166666666671</v>
      </c>
      <c r="D357" s="3">
        <f t="shared" si="20"/>
        <v>0.15079999999999938</v>
      </c>
      <c r="E357" s="10">
        <f t="shared" si="21"/>
        <v>37056</v>
      </c>
      <c r="F357" s="11">
        <f t="shared" si="22"/>
        <v>-2.8016122374340618E-2</v>
      </c>
      <c r="G357" s="11">
        <f t="shared" si="23"/>
        <v>1.7292606761675097E-2</v>
      </c>
      <c r="H357" s="11"/>
    </row>
    <row r="358" spans="1:8" x14ac:dyDescent="0.25">
      <c r="A358" s="7">
        <v>37057</v>
      </c>
      <c r="B358" s="4">
        <v>4.2926000000000011</v>
      </c>
      <c r="C358" s="4">
        <v>4.0717166666666662</v>
      </c>
      <c r="D358" s="4">
        <f t="shared" si="20"/>
        <v>0.22088333333333487</v>
      </c>
      <c r="E358" s="12">
        <f t="shared" si="21"/>
        <v>37057</v>
      </c>
      <c r="F358" s="13">
        <f t="shared" si="22"/>
        <v>-2.15288399926492E-2</v>
      </c>
      <c r="G358" s="13">
        <f t="shared" si="23"/>
        <v>-3.9369791805770112E-2</v>
      </c>
      <c r="H358" s="1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cp:lastPrinted>2001-06-20T19:10:34Z</cp:lastPrinted>
  <dcterms:created xsi:type="dcterms:W3CDTF">2001-06-19T20:25:22Z</dcterms:created>
  <dcterms:modified xsi:type="dcterms:W3CDTF">2023-09-10T15:06:55Z</dcterms:modified>
</cp:coreProperties>
</file>