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172" windowHeight="9300" tabRatio="319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" i="1" l="1"/>
  <c r="F20" i="1"/>
  <c r="G20" i="1"/>
  <c r="H20" i="1"/>
  <c r="I20" i="1"/>
  <c r="J20" i="1"/>
  <c r="C25" i="1"/>
  <c r="D25" i="1"/>
  <c r="C32" i="1"/>
  <c r="D32" i="1"/>
  <c r="C46" i="1"/>
  <c r="D46" i="1"/>
  <c r="D47" i="1"/>
  <c r="C50" i="1"/>
  <c r="D50" i="1"/>
  <c r="D51" i="1"/>
  <c r="D53" i="1"/>
  <c r="C63" i="1"/>
  <c r="D63" i="1"/>
  <c r="D64" i="1"/>
  <c r="C69" i="1"/>
  <c r="D69" i="1"/>
  <c r="C71" i="1"/>
  <c r="D71" i="1"/>
  <c r="C73" i="1"/>
  <c r="D73" i="1"/>
  <c r="C75" i="1"/>
  <c r="D75" i="1"/>
  <c r="C87" i="1"/>
  <c r="D87" i="1"/>
  <c r="C103" i="1"/>
  <c r="D103" i="1"/>
  <c r="C107" i="1"/>
  <c r="D107" i="1"/>
  <c r="D109" i="1"/>
</calcChain>
</file>

<file path=xl/sharedStrings.xml><?xml version="1.0" encoding="utf-8"?>
<sst xmlns="http://schemas.openxmlformats.org/spreadsheetml/2006/main" count="39" uniqueCount="24">
  <si>
    <t>3rd party vol by zone</t>
  </si>
  <si>
    <t>zone total</t>
  </si>
  <si>
    <t>zone daily</t>
  </si>
  <si>
    <t>1 Thompsonville</t>
  </si>
  <si>
    <t>2 Robstown</t>
  </si>
  <si>
    <t>3 A/S South</t>
  </si>
  <si>
    <t>4 A/S Central</t>
  </si>
  <si>
    <t>5 Edna</t>
  </si>
  <si>
    <t>6  Texas City</t>
  </si>
  <si>
    <t>7 A/S  East</t>
  </si>
  <si>
    <t>8 East Texas</t>
  </si>
  <si>
    <t>9 Freeport</t>
  </si>
  <si>
    <t>10 Ship Channel</t>
  </si>
  <si>
    <t>11 Corpus</t>
  </si>
  <si>
    <t>12 Valley</t>
  </si>
  <si>
    <t>14 South Texas</t>
  </si>
  <si>
    <t>15 Katy</t>
  </si>
  <si>
    <t>16 West Loop</t>
  </si>
  <si>
    <t>19 King Ranch</t>
  </si>
  <si>
    <t>Aqua Dulce</t>
  </si>
  <si>
    <t>Thompsonville</t>
  </si>
  <si>
    <t>Katy</t>
  </si>
  <si>
    <t>East Texas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</si>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</sst>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9"/>
  <sheetViews>
    <sheetView tabSelected="1" topLeftCell="D1" workbookViewId="0">
      <pane ySplit="6372" topLeftCell="A100"/>
      <selection activeCell="G12" sqref="G12"/>
      <selection pane="bottomLeft" activeCell="D107" sqref="D107"/>
    </sheetView>
  </sheetViews>
  <sheetFormatPr defaultRowHeight="13.2" x14ac:dyDescent="0.25"/>
  <cols>
    <col min="1" max="1" width="28.5546875" customWidth="1"/>
    <col min="2" max="2" width="18.88671875" customWidth="1"/>
    <col min="3" max="3" width="18.109375" customWidth="1"/>
    <col min="5" max="5" width="20.6640625" customWidth="1"/>
    <col min="6" max="6" width="17" customWidth="1"/>
    <col min="7" max="9" width="18.109375" customWidth="1"/>
  </cols>
  <sheetData>
    <row r="2" spans="1:10" x14ac:dyDescent="0.25">
      <c r="A2" s="2"/>
      <c r="B2" s="2"/>
      <c r="C2" s="2"/>
    </row>
    <row r="3" spans="1:10" s="1" customFormat="1" x14ac:dyDescent="0.25">
      <c r="B3" s="1" t="s">
        <v>0</v>
      </c>
      <c r="C3" s="1" t="s">
        <v>1</v>
      </c>
      <c r="D3" s="1" t="s">
        <v>2</v>
      </c>
      <c r="E3" s="10"/>
      <c r="F3" s="10" t="s">
        <v>19</v>
      </c>
      <c r="G3" s="10" t="s">
        <v>20</v>
      </c>
      <c r="H3" s="10" t="s">
        <v>21</v>
      </c>
      <c r="I3" s="10" t="s">
        <v>22</v>
      </c>
      <c r="J3" s="5"/>
    </row>
    <row r="4" spans="1:10" x14ac:dyDescent="0.25">
      <c r="A4" t="s">
        <v>3</v>
      </c>
      <c r="B4">
        <v>11050</v>
      </c>
      <c r="E4" s="8" t="str">
        <f>+A4</f>
        <v>1 Thompsonville</v>
      </c>
      <c r="F4" s="3"/>
      <c r="G4" s="3">
        <v>127739</v>
      </c>
      <c r="H4" s="3"/>
      <c r="I4" s="3"/>
      <c r="J4" s="6"/>
    </row>
    <row r="5" spans="1:10" x14ac:dyDescent="0.25">
      <c r="B5">
        <v>6600</v>
      </c>
      <c r="E5" s="8" t="s">
        <v>4</v>
      </c>
      <c r="F5" s="3">
        <v>8164</v>
      </c>
      <c r="G5" s="3"/>
      <c r="H5" s="3"/>
      <c r="I5" s="3"/>
      <c r="J5" s="6"/>
    </row>
    <row r="6" spans="1:10" x14ac:dyDescent="0.25">
      <c r="B6">
        <v>3910</v>
      </c>
      <c r="E6" s="8" t="s">
        <v>5</v>
      </c>
      <c r="F6" s="3">
        <v>205405</v>
      </c>
      <c r="G6" s="3"/>
      <c r="H6" s="3"/>
      <c r="I6" s="3"/>
      <c r="J6" s="6"/>
    </row>
    <row r="7" spans="1:10" x14ac:dyDescent="0.25">
      <c r="B7">
        <v>34750</v>
      </c>
      <c r="E7" s="8" t="s">
        <v>6</v>
      </c>
      <c r="F7" s="3">
        <v>7528</v>
      </c>
      <c r="G7" s="3"/>
      <c r="H7" s="3"/>
      <c r="I7" s="3"/>
      <c r="J7" s="6"/>
    </row>
    <row r="8" spans="1:10" x14ac:dyDescent="0.25">
      <c r="B8">
        <v>17204</v>
      </c>
      <c r="E8" s="8" t="s">
        <v>7</v>
      </c>
      <c r="F8" s="3">
        <v>5872</v>
      </c>
      <c r="G8" s="3"/>
      <c r="H8" s="3"/>
      <c r="I8" s="3"/>
      <c r="J8" s="6"/>
    </row>
    <row r="9" spans="1:10" x14ac:dyDescent="0.25">
      <c r="B9">
        <v>153990</v>
      </c>
      <c r="E9" s="8" t="s">
        <v>8</v>
      </c>
      <c r="F9" s="3"/>
      <c r="G9" s="3"/>
      <c r="H9" s="3">
        <v>1311</v>
      </c>
      <c r="I9" s="3"/>
      <c r="J9" s="6"/>
    </row>
    <row r="10" spans="1:10" x14ac:dyDescent="0.25">
      <c r="B10">
        <v>8806</v>
      </c>
      <c r="E10" s="8" t="s">
        <v>9</v>
      </c>
      <c r="F10" s="3"/>
      <c r="G10" s="3"/>
      <c r="H10" s="3"/>
      <c r="I10" s="3">
        <v>2000</v>
      </c>
      <c r="J10" s="6"/>
    </row>
    <row r="11" spans="1:10" x14ac:dyDescent="0.25">
      <c r="B11">
        <v>1500000</v>
      </c>
      <c r="E11" s="8" t="s">
        <v>10</v>
      </c>
      <c r="F11" s="3"/>
      <c r="G11" s="3"/>
      <c r="H11" s="3"/>
      <c r="I11" s="3">
        <v>16708</v>
      </c>
      <c r="J11" s="6"/>
    </row>
    <row r="12" spans="1:10" x14ac:dyDescent="0.25">
      <c r="B12">
        <v>1817</v>
      </c>
      <c r="E12" s="8" t="s">
        <v>11</v>
      </c>
      <c r="F12" s="3"/>
      <c r="G12" s="3"/>
      <c r="H12" s="3"/>
      <c r="I12" s="3">
        <v>303</v>
      </c>
      <c r="J12" s="6"/>
    </row>
    <row r="13" spans="1:10" x14ac:dyDescent="0.25">
      <c r="B13">
        <v>139005</v>
      </c>
      <c r="E13" s="8" t="s">
        <v>12</v>
      </c>
      <c r="F13" s="3"/>
      <c r="G13" s="3"/>
      <c r="H13" s="3">
        <v>4240</v>
      </c>
      <c r="I13" s="3"/>
      <c r="J13" s="6"/>
    </row>
    <row r="14" spans="1:10" x14ac:dyDescent="0.25">
      <c r="B14">
        <v>61140</v>
      </c>
      <c r="E14" s="8" t="s">
        <v>13</v>
      </c>
      <c r="F14" s="3">
        <v>10166</v>
      </c>
      <c r="G14" s="3"/>
      <c r="H14" s="3"/>
      <c r="I14" s="3"/>
      <c r="J14" s="6"/>
    </row>
    <row r="15" spans="1:10" x14ac:dyDescent="0.25">
      <c r="B15">
        <v>23970</v>
      </c>
      <c r="E15" s="8" t="s">
        <v>14</v>
      </c>
      <c r="F15" s="3"/>
      <c r="G15" s="3"/>
      <c r="H15" s="3">
        <v>390</v>
      </c>
      <c r="I15" s="3"/>
      <c r="J15" s="6"/>
    </row>
    <row r="16" spans="1:10" x14ac:dyDescent="0.25">
      <c r="B16">
        <v>25950</v>
      </c>
      <c r="E16" s="8" t="s">
        <v>15</v>
      </c>
      <c r="F16" s="3"/>
      <c r="G16" s="3">
        <v>157</v>
      </c>
      <c r="H16" s="3"/>
      <c r="I16" s="3"/>
      <c r="J16" s="6"/>
    </row>
    <row r="17" spans="1:10" x14ac:dyDescent="0.25">
      <c r="B17">
        <v>30000</v>
      </c>
      <c r="E17" s="8" t="s">
        <v>16</v>
      </c>
      <c r="F17" s="3"/>
      <c r="G17" s="3"/>
      <c r="H17" s="3">
        <v>33755</v>
      </c>
      <c r="I17" s="3"/>
      <c r="J17" s="6"/>
    </row>
    <row r="18" spans="1:10" x14ac:dyDescent="0.25">
      <c r="B18">
        <v>152850</v>
      </c>
      <c r="E18" s="8" t="s">
        <v>17</v>
      </c>
      <c r="F18" s="3"/>
      <c r="G18" s="3"/>
      <c r="H18" s="3">
        <v>58628</v>
      </c>
      <c r="I18" s="3"/>
      <c r="J18" s="6"/>
    </row>
    <row r="19" spans="1:10" x14ac:dyDescent="0.25">
      <c r="B19">
        <v>30000</v>
      </c>
      <c r="E19" s="8" t="s">
        <v>18</v>
      </c>
      <c r="F19" s="3">
        <v>145598</v>
      </c>
      <c r="G19" s="3"/>
      <c r="H19" s="3"/>
      <c r="I19" s="3"/>
      <c r="J19" s="6"/>
    </row>
    <row r="20" spans="1:10" x14ac:dyDescent="0.25">
      <c r="B20">
        <v>30</v>
      </c>
      <c r="E20" s="11" t="s">
        <v>23</v>
      </c>
      <c r="F20" s="12">
        <f>SUM(F4:F19)</f>
        <v>382733</v>
      </c>
      <c r="G20" s="12">
        <f>SUM(G4:G19)</f>
        <v>127896</v>
      </c>
      <c r="H20" s="12">
        <f>SUM(H4:H19)</f>
        <v>98324</v>
      </c>
      <c r="I20" s="12">
        <f>SUM(I4:I19)</f>
        <v>19011</v>
      </c>
      <c r="J20" s="12">
        <f>SUM(F20:I20)</f>
        <v>627964</v>
      </c>
    </row>
    <row r="21" spans="1:10" x14ac:dyDescent="0.25">
      <c r="B21">
        <v>4705</v>
      </c>
      <c r="E21" s="8"/>
      <c r="F21" s="3"/>
      <c r="G21" s="3"/>
      <c r="H21" s="3"/>
      <c r="I21" s="3"/>
      <c r="J21" s="6"/>
    </row>
    <row r="22" spans="1:10" x14ac:dyDescent="0.25">
      <c r="B22">
        <v>606412</v>
      </c>
      <c r="E22" s="8"/>
      <c r="F22" s="3"/>
      <c r="G22" s="3"/>
      <c r="H22" s="3"/>
      <c r="I22" s="3"/>
      <c r="J22" s="6"/>
    </row>
    <row r="23" spans="1:10" x14ac:dyDescent="0.25">
      <c r="B23">
        <v>450000</v>
      </c>
      <c r="E23" s="9"/>
      <c r="F23" s="4"/>
      <c r="G23" s="4"/>
      <c r="H23" s="4"/>
      <c r="I23" s="4"/>
      <c r="J23" s="7"/>
    </row>
    <row r="24" spans="1:10" x14ac:dyDescent="0.25">
      <c r="B24">
        <v>300000</v>
      </c>
    </row>
    <row r="25" spans="1:10" x14ac:dyDescent="0.25">
      <c r="B25">
        <v>270000</v>
      </c>
      <c r="C25">
        <f>SUM(B4:B25)</f>
        <v>3832189</v>
      </c>
      <c r="D25">
        <f>+C25/30</f>
        <v>127739.63333333333</v>
      </c>
    </row>
    <row r="26" spans="1:10" x14ac:dyDescent="0.25">
      <c r="A26" t="s">
        <v>4</v>
      </c>
      <c r="B26">
        <v>10000</v>
      </c>
    </row>
    <row r="27" spans="1:10" x14ac:dyDescent="0.25">
      <c r="B27">
        <v>6000</v>
      </c>
    </row>
    <row r="28" spans="1:10" x14ac:dyDescent="0.25">
      <c r="B28">
        <v>65000</v>
      </c>
    </row>
    <row r="29" spans="1:10" x14ac:dyDescent="0.25">
      <c r="B29">
        <v>5000</v>
      </c>
    </row>
    <row r="30" spans="1:10" x14ac:dyDescent="0.25">
      <c r="B30">
        <v>5000</v>
      </c>
    </row>
    <row r="31" spans="1:10" x14ac:dyDescent="0.25">
      <c r="B31">
        <v>3450</v>
      </c>
    </row>
    <row r="32" spans="1:10" x14ac:dyDescent="0.25">
      <c r="B32">
        <v>150481</v>
      </c>
      <c r="C32">
        <f>SUM(B26:B32)</f>
        <v>244931</v>
      </c>
      <c r="D32">
        <f>+C32/30</f>
        <v>8164.3666666666668</v>
      </c>
    </row>
    <row r="33" spans="1:4" x14ac:dyDescent="0.25">
      <c r="A33" t="s">
        <v>5</v>
      </c>
      <c r="B33">
        <v>806434</v>
      </c>
    </row>
    <row r="34" spans="1:4" x14ac:dyDescent="0.25">
      <c r="B34">
        <v>188066</v>
      </c>
    </row>
    <row r="35" spans="1:4" x14ac:dyDescent="0.25">
      <c r="B35">
        <v>202276</v>
      </c>
    </row>
    <row r="36" spans="1:4" x14ac:dyDescent="0.25">
      <c r="B36">
        <v>386900</v>
      </c>
    </row>
    <row r="37" spans="1:4" x14ac:dyDescent="0.25">
      <c r="B37">
        <v>600000</v>
      </c>
    </row>
    <row r="38" spans="1:4" x14ac:dyDescent="0.25">
      <c r="B38">
        <v>290000</v>
      </c>
    </row>
    <row r="39" spans="1:4" x14ac:dyDescent="0.25">
      <c r="B39">
        <v>2975000</v>
      </c>
    </row>
    <row r="40" spans="1:4" x14ac:dyDescent="0.25">
      <c r="B40">
        <v>25000</v>
      </c>
    </row>
    <row r="41" spans="1:4" x14ac:dyDescent="0.25">
      <c r="B41">
        <v>11723</v>
      </c>
    </row>
    <row r="42" spans="1:4" x14ac:dyDescent="0.25">
      <c r="B42">
        <v>420000</v>
      </c>
    </row>
    <row r="43" spans="1:4" x14ac:dyDescent="0.25">
      <c r="B43">
        <v>180000</v>
      </c>
    </row>
    <row r="44" spans="1:4" x14ac:dyDescent="0.25">
      <c r="B44">
        <v>40000</v>
      </c>
    </row>
    <row r="45" spans="1:4" x14ac:dyDescent="0.25">
      <c r="B45">
        <v>12750</v>
      </c>
    </row>
    <row r="46" spans="1:4" x14ac:dyDescent="0.25">
      <c r="B46">
        <v>24000</v>
      </c>
      <c r="C46">
        <f>SUM(B33:B46)</f>
        <v>6162149</v>
      </c>
      <c r="D46">
        <f>+C46/30</f>
        <v>205404.96666666667</v>
      </c>
    </row>
    <row r="47" spans="1:4" x14ac:dyDescent="0.25">
      <c r="A47" t="s">
        <v>6</v>
      </c>
      <c r="B47">
        <v>225850</v>
      </c>
      <c r="C47">
        <v>225850</v>
      </c>
      <c r="D47">
        <f>+C47/30</f>
        <v>7528.333333333333</v>
      </c>
    </row>
    <row r="48" spans="1:4" x14ac:dyDescent="0.25">
      <c r="A48" t="s">
        <v>7</v>
      </c>
      <c r="B48">
        <v>46162</v>
      </c>
    </row>
    <row r="49" spans="1:4" x14ac:dyDescent="0.25">
      <c r="B49">
        <v>13000</v>
      </c>
    </row>
    <row r="50" spans="1:4" x14ac:dyDescent="0.25">
      <c r="B50">
        <v>117000</v>
      </c>
      <c r="C50">
        <f>SUM(B48:B50)</f>
        <v>176162</v>
      </c>
      <c r="D50">
        <f>+C50/30</f>
        <v>5872.0666666666666</v>
      </c>
    </row>
    <row r="51" spans="1:4" x14ac:dyDescent="0.25">
      <c r="A51" t="s">
        <v>8</v>
      </c>
      <c r="B51">
        <v>39330</v>
      </c>
      <c r="C51">
        <v>39330</v>
      </c>
      <c r="D51">
        <f>+C51/30</f>
        <v>1311</v>
      </c>
    </row>
    <row r="52" spans="1:4" x14ac:dyDescent="0.25">
      <c r="A52" t="s">
        <v>9</v>
      </c>
      <c r="B52">
        <v>55000</v>
      </c>
    </row>
    <row r="53" spans="1:4" x14ac:dyDescent="0.25">
      <c r="B53">
        <v>5000</v>
      </c>
      <c r="C53">
        <v>60000</v>
      </c>
      <c r="D53">
        <f>+C53/30</f>
        <v>2000</v>
      </c>
    </row>
    <row r="54" spans="1:4" x14ac:dyDescent="0.25">
      <c r="A54" t="s">
        <v>10</v>
      </c>
      <c r="B54">
        <v>4853</v>
      </c>
    </row>
    <row r="55" spans="1:4" x14ac:dyDescent="0.25">
      <c r="B55">
        <v>8500</v>
      </c>
    </row>
    <row r="56" spans="1:4" x14ac:dyDescent="0.25">
      <c r="B56">
        <v>90000</v>
      </c>
    </row>
    <row r="57" spans="1:4" x14ac:dyDescent="0.25">
      <c r="B57">
        <v>19800</v>
      </c>
    </row>
    <row r="58" spans="1:4" x14ac:dyDescent="0.25">
      <c r="B58">
        <v>30</v>
      </c>
    </row>
    <row r="59" spans="1:4" x14ac:dyDescent="0.25">
      <c r="B59">
        <v>30</v>
      </c>
    </row>
    <row r="60" spans="1:4" x14ac:dyDescent="0.25">
      <c r="B60">
        <v>30</v>
      </c>
    </row>
    <row r="61" spans="1:4" x14ac:dyDescent="0.25">
      <c r="B61">
        <v>3000</v>
      </c>
    </row>
    <row r="62" spans="1:4" x14ac:dyDescent="0.25">
      <c r="B62">
        <v>156000</v>
      </c>
    </row>
    <row r="63" spans="1:4" x14ac:dyDescent="0.25">
      <c r="B63">
        <v>219000</v>
      </c>
      <c r="C63">
        <f>SUM(B54:B63)</f>
        <v>501243</v>
      </c>
      <c r="D63">
        <f>+C63/30</f>
        <v>16708.099999999999</v>
      </c>
    </row>
    <row r="64" spans="1:4" x14ac:dyDescent="0.25">
      <c r="A64" t="s">
        <v>11</v>
      </c>
      <c r="B64">
        <v>9090</v>
      </c>
      <c r="C64">
        <v>9090</v>
      </c>
      <c r="D64">
        <f>+C64/30</f>
        <v>303</v>
      </c>
    </row>
    <row r="65" spans="1:4" x14ac:dyDescent="0.25">
      <c r="A65" t="s">
        <v>12</v>
      </c>
      <c r="B65">
        <v>25000</v>
      </c>
    </row>
    <row r="66" spans="1:4" x14ac:dyDescent="0.25">
      <c r="B66">
        <v>5000</v>
      </c>
    </row>
    <row r="67" spans="1:4" x14ac:dyDescent="0.25">
      <c r="B67">
        <v>57229</v>
      </c>
    </row>
    <row r="68" spans="1:4" x14ac:dyDescent="0.25">
      <c r="B68">
        <v>10000</v>
      </c>
    </row>
    <row r="69" spans="1:4" x14ac:dyDescent="0.25">
      <c r="B69">
        <v>30000</v>
      </c>
      <c r="C69">
        <f>SUM(B65:B69)</f>
        <v>127229</v>
      </c>
      <c r="D69">
        <f>+C69/30</f>
        <v>4240.9666666666662</v>
      </c>
    </row>
    <row r="70" spans="1:4" x14ac:dyDescent="0.25">
      <c r="A70" t="s">
        <v>13</v>
      </c>
      <c r="B70">
        <v>300000</v>
      </c>
    </row>
    <row r="71" spans="1:4" x14ac:dyDescent="0.25">
      <c r="B71">
        <v>5000</v>
      </c>
      <c r="C71">
        <f>SUM(B70:B71)</f>
        <v>305000</v>
      </c>
      <c r="D71">
        <f>+C71/30</f>
        <v>10166.666666666666</v>
      </c>
    </row>
    <row r="72" spans="1:4" x14ac:dyDescent="0.25">
      <c r="A72" t="s">
        <v>14</v>
      </c>
      <c r="B72">
        <v>5700</v>
      </c>
    </row>
    <row r="73" spans="1:4" x14ac:dyDescent="0.25">
      <c r="B73">
        <v>6000</v>
      </c>
      <c r="C73">
        <f>SUM(B72:B73)</f>
        <v>11700</v>
      </c>
      <c r="D73">
        <f>+C73/30</f>
        <v>390</v>
      </c>
    </row>
    <row r="74" spans="1:4" x14ac:dyDescent="0.25">
      <c r="A74" t="s">
        <v>15</v>
      </c>
      <c r="B74">
        <v>4500</v>
      </c>
    </row>
    <row r="75" spans="1:4" x14ac:dyDescent="0.25">
      <c r="B75">
        <v>210</v>
      </c>
      <c r="C75">
        <f>SUM(B74:B75)</f>
        <v>4710</v>
      </c>
      <c r="D75">
        <f>+C75/30</f>
        <v>157</v>
      </c>
    </row>
    <row r="76" spans="1:4" x14ac:dyDescent="0.25">
      <c r="A76" t="s">
        <v>16</v>
      </c>
      <c r="B76">
        <v>5000</v>
      </c>
    </row>
    <row r="77" spans="1:4" x14ac:dyDescent="0.25">
      <c r="B77">
        <v>4000</v>
      </c>
    </row>
    <row r="78" spans="1:4" x14ac:dyDescent="0.25">
      <c r="B78">
        <v>4500</v>
      </c>
    </row>
    <row r="79" spans="1:4" x14ac:dyDescent="0.25">
      <c r="B79">
        <v>118450</v>
      </c>
    </row>
    <row r="80" spans="1:4" x14ac:dyDescent="0.25">
      <c r="B80">
        <v>552000</v>
      </c>
    </row>
    <row r="81" spans="1:4" x14ac:dyDescent="0.25">
      <c r="B81">
        <v>10500</v>
      </c>
    </row>
    <row r="82" spans="1:4" x14ac:dyDescent="0.25">
      <c r="B82">
        <v>7050</v>
      </c>
    </row>
    <row r="83" spans="1:4" x14ac:dyDescent="0.25">
      <c r="B83">
        <v>1200</v>
      </c>
    </row>
    <row r="84" spans="1:4" x14ac:dyDescent="0.25">
      <c r="B84">
        <v>12810</v>
      </c>
    </row>
    <row r="85" spans="1:4" x14ac:dyDescent="0.25">
      <c r="B85">
        <v>70000</v>
      </c>
    </row>
    <row r="86" spans="1:4" x14ac:dyDescent="0.25">
      <c r="B86">
        <v>85000</v>
      </c>
    </row>
    <row r="87" spans="1:4" x14ac:dyDescent="0.25">
      <c r="B87">
        <v>142143</v>
      </c>
      <c r="C87">
        <f>SUM(B76:B87)</f>
        <v>1012653</v>
      </c>
      <c r="D87">
        <f>+C87/30</f>
        <v>33755.1</v>
      </c>
    </row>
    <row r="88" spans="1:4" x14ac:dyDescent="0.25">
      <c r="A88" t="s">
        <v>17</v>
      </c>
      <c r="B88">
        <v>35000</v>
      </c>
    </row>
    <row r="89" spans="1:4" x14ac:dyDescent="0.25">
      <c r="B89">
        <v>54200</v>
      </c>
    </row>
    <row r="90" spans="1:4" x14ac:dyDescent="0.25">
      <c r="B90">
        <v>5000</v>
      </c>
    </row>
    <row r="91" spans="1:4" x14ac:dyDescent="0.25">
      <c r="B91">
        <v>13835</v>
      </c>
    </row>
    <row r="92" spans="1:4" x14ac:dyDescent="0.25">
      <c r="B92">
        <v>17000</v>
      </c>
    </row>
    <row r="93" spans="1:4" x14ac:dyDescent="0.25">
      <c r="B93">
        <v>88665</v>
      </c>
    </row>
    <row r="94" spans="1:4" x14ac:dyDescent="0.25">
      <c r="B94">
        <v>12435</v>
      </c>
    </row>
    <row r="95" spans="1:4" x14ac:dyDescent="0.25">
      <c r="B95">
        <v>16045</v>
      </c>
    </row>
    <row r="96" spans="1:4" x14ac:dyDescent="0.25">
      <c r="B96">
        <v>20000</v>
      </c>
    </row>
    <row r="97" spans="1:4" x14ac:dyDescent="0.25">
      <c r="B97">
        <v>13410</v>
      </c>
    </row>
    <row r="98" spans="1:4" x14ac:dyDescent="0.25">
      <c r="B98">
        <v>16415</v>
      </c>
    </row>
    <row r="99" spans="1:4" x14ac:dyDescent="0.25">
      <c r="B99">
        <v>1165</v>
      </c>
    </row>
    <row r="100" spans="1:4" x14ac:dyDescent="0.25">
      <c r="B100">
        <v>140701</v>
      </c>
    </row>
    <row r="101" spans="1:4" x14ac:dyDescent="0.25">
      <c r="B101">
        <v>69497</v>
      </c>
    </row>
    <row r="102" spans="1:4" x14ac:dyDescent="0.25">
      <c r="B102">
        <v>55500</v>
      </c>
    </row>
    <row r="103" spans="1:4" x14ac:dyDescent="0.25">
      <c r="B103">
        <v>1200000</v>
      </c>
      <c r="C103">
        <f>SUM(B88:B103)</f>
        <v>1758868</v>
      </c>
      <c r="D103">
        <f>+C103/30</f>
        <v>58628.933333333334</v>
      </c>
    </row>
    <row r="104" spans="1:4" x14ac:dyDescent="0.25">
      <c r="A104" t="s">
        <v>18</v>
      </c>
      <c r="B104">
        <v>1821288</v>
      </c>
    </row>
    <row r="105" spans="1:4" x14ac:dyDescent="0.25">
      <c r="B105">
        <v>1886840</v>
      </c>
    </row>
    <row r="106" spans="1:4" x14ac:dyDescent="0.25">
      <c r="B106">
        <v>225170</v>
      </c>
    </row>
    <row r="107" spans="1:4" x14ac:dyDescent="0.25">
      <c r="B107">
        <v>434670</v>
      </c>
      <c r="C107">
        <f>SUM(B104:B107)</f>
        <v>4367968</v>
      </c>
      <c r="D107">
        <f>+C107/30</f>
        <v>145598.93333333332</v>
      </c>
    </row>
    <row r="109" spans="1:4" x14ac:dyDescent="0.25">
      <c r="D109">
        <f>SUM(D4:D107)</f>
        <v>627969.06666666665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D. Gottlob</dc:creator>
  <cp:lastModifiedBy>Havlíček Jan</cp:lastModifiedBy>
  <dcterms:created xsi:type="dcterms:W3CDTF">2000-10-26T13:44:51Z</dcterms:created>
  <dcterms:modified xsi:type="dcterms:W3CDTF">2023-09-10T15:07:29Z</dcterms:modified>
</cp:coreProperties>
</file>