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4172" windowHeight="8796" firstSheet="1" activeTab="3"/>
  </bookViews>
  <sheets>
    <sheet name="Jan 01 trial" sheetId="2" state="hidden" r:id="rId1"/>
    <sheet name="Jan 01 Est" sheetId="4" r:id="rId2"/>
    <sheet name="Feb 01 Est" sheetId="5" r:id="rId3"/>
    <sheet name="Mar 01 Est" sheetId="6" r:id="rId4"/>
  </sheets>
  <definedNames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3">'Mar 01 Est'!$A$1:$AQ$123</definedName>
    <definedName name="_xlnm.Print_Titles" localSheetId="0">'Jan 01 trial'!$A:$B,'Jan 01 trial'!$1:$4</definedName>
    <definedName name="Summary" localSheetId="3">'Mar 01 Est'!$AK$105:$AP$122</definedName>
    <definedName name="Summary">'Feb 01 Est'!$AK$105:$AP$121</definedName>
  </definedNames>
  <calcPr calcId="0" fullCalcOnLoad="1"/>
</workbook>
</file>

<file path=xl/calcChain.xml><?xml version="1.0" encoding="utf-8"?>
<calcChain xmlns="http://schemas.openxmlformats.org/spreadsheetml/2006/main">
  <c r="J7" i="5" l="1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</calcChain>
</file>

<file path=xl/sharedStrings.xml><?xml version="1.0" encoding="utf-8"?>
<sst xmlns="http://schemas.openxmlformats.org/spreadsheetml/2006/main" count="782" uniqueCount="119">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</sst>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2" fillId="7" borderId="0" xfId="0" applyFont="1" applyFill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ColWidth="9.109375" defaultRowHeight="10.199999999999999" x14ac:dyDescent="0.2"/>
  <cols>
    <col min="1" max="1" width="5.6640625" style="1" customWidth="1"/>
    <col min="2" max="2" width="4.6640625" style="1" customWidth="1"/>
    <col min="3" max="3" width="11.33203125" style="1" bestFit="1" customWidth="1"/>
    <col min="4" max="4" width="10.88671875" style="1" bestFit="1" customWidth="1"/>
    <col min="5" max="5" width="6.6640625" style="1" bestFit="1" customWidth="1"/>
    <col min="6" max="6" width="14.33203125" style="1" bestFit="1" customWidth="1"/>
    <col min="7" max="7" width="7.44140625" style="1" customWidth="1"/>
    <col min="8" max="8" width="4.44140625" style="1" customWidth="1"/>
    <col min="9" max="9" width="9.6640625" style="1" hidden="1" customWidth="1"/>
    <col min="10" max="10" width="7.44140625" style="1" hidden="1" customWidth="1"/>
    <col min="11" max="11" width="4.33203125" style="1" hidden="1" customWidth="1"/>
    <col min="12" max="12" width="9.88671875" style="1" hidden="1" customWidth="1"/>
    <col min="13" max="13" width="7.5546875" style="1" hidden="1" customWidth="1"/>
    <col min="14" max="14" width="4.5546875" style="1" hidden="1" customWidth="1"/>
    <col min="15" max="15" width="9.88671875" style="1" hidden="1" customWidth="1"/>
    <col min="16" max="16" width="6.109375" style="1" hidden="1" customWidth="1"/>
    <col min="17" max="17" width="4.5546875" style="1" hidden="1" customWidth="1"/>
    <col min="18" max="18" width="9.88671875" style="1" hidden="1" customWidth="1"/>
    <col min="19" max="19" width="7.44140625" style="1" hidden="1" customWidth="1"/>
    <col min="20" max="20" width="4.44140625" style="1" hidden="1" customWidth="1"/>
    <col min="21" max="21" width="4.6640625" style="1" customWidth="1"/>
    <col min="22" max="22" width="9.88671875" style="1" bestFit="1" customWidth="1"/>
    <col min="23" max="23" width="7.33203125" style="1" customWidth="1"/>
    <col min="24" max="24" width="4.44140625" style="1" bestFit="1" customWidth="1"/>
    <col min="25" max="25" width="9.6640625" style="1" hidden="1" customWidth="1"/>
    <col min="26" max="26" width="7.33203125" style="1" hidden="1" customWidth="1"/>
    <col min="27" max="27" width="4.44140625" style="1" hidden="1" customWidth="1"/>
    <col min="28" max="28" width="9.88671875" style="1" hidden="1" customWidth="1"/>
    <col min="29" max="29" width="7.33203125" style="1" hidden="1" customWidth="1"/>
    <col min="30" max="30" width="4.44140625" style="1" hidden="1" customWidth="1"/>
    <col min="31" max="31" width="9.88671875" style="1" bestFit="1" customWidth="1"/>
    <col min="32" max="32" width="7.33203125" style="1" customWidth="1"/>
    <col min="33" max="33" width="4.44140625" style="1" bestFit="1" customWidth="1"/>
    <col min="34" max="34" width="9.88671875" style="1" bestFit="1" customWidth="1"/>
    <col min="35" max="35" width="7.33203125" style="1" customWidth="1"/>
    <col min="36" max="36" width="4.44140625" style="1" bestFit="1" customWidth="1"/>
    <col min="37" max="37" width="9.88671875" style="1" hidden="1" customWidth="1"/>
    <col min="38" max="38" width="7.33203125" style="1" hidden="1" customWidth="1"/>
    <col min="39" max="39" width="4.44140625" style="1" hidden="1" customWidth="1"/>
    <col min="40" max="40" width="9.6640625" style="1" hidden="1" customWidth="1"/>
    <col min="41" max="41" width="7.33203125" style="1" hidden="1" customWidth="1"/>
    <col min="42" max="42" width="4.44140625" style="1" hidden="1" customWidth="1"/>
    <col min="43" max="43" width="9.88671875" style="1" bestFit="1" customWidth="1"/>
    <col min="44" max="44" width="7.33203125" style="1" customWidth="1"/>
    <col min="45" max="45" width="4.44140625" style="1" bestFit="1" customWidth="1"/>
    <col min="46" max="46" width="9.88671875" style="1" hidden="1" customWidth="1"/>
    <col min="47" max="47" width="7.44140625" style="1" hidden="1" customWidth="1"/>
    <col min="48" max="48" width="4.44140625" style="1" hidden="1" customWidth="1"/>
    <col min="49" max="49" width="9.88671875" style="1" hidden="1" customWidth="1"/>
    <col min="50" max="50" width="7.33203125" style="1" hidden="1" customWidth="1"/>
    <col min="51" max="51" width="4.44140625" style="1" hidden="1" customWidth="1"/>
    <col min="52" max="52" width="9.88671875" style="1" bestFit="1" customWidth="1"/>
    <col min="53" max="53" width="9.109375" style="1"/>
    <col min="54" max="54" width="4.44140625" style="1" bestFit="1" customWidth="1"/>
    <col min="55" max="55" width="9.88671875" style="1" hidden="1" customWidth="1"/>
    <col min="56" max="56" width="7.33203125" style="1" hidden="1" customWidth="1"/>
    <col min="57" max="57" width="4.44140625" style="1" hidden="1" customWidth="1"/>
    <col min="58" max="58" width="1.5546875" style="1" customWidth="1"/>
    <col min="59" max="59" width="8.88671875" style="1" customWidth="1"/>
    <col min="60" max="60" width="11.109375" style="1" bestFit="1" customWidth="1"/>
    <col min="61" max="61" width="4.5546875" style="1" customWidth="1"/>
    <col min="62" max="63" width="9.109375" style="1"/>
    <col min="64" max="64" width="4.44140625" style="1" customWidth="1"/>
    <col min="65" max="65" width="1.88671875" style="1" customWidth="1"/>
    <col min="66" max="67" width="9.109375" style="1"/>
    <col min="68" max="68" width="4.44140625" style="1" customWidth="1"/>
    <col min="69" max="69" width="1.6640625" style="1" customWidth="1"/>
    <col min="70" max="70" width="11.33203125" style="1" bestFit="1" customWidth="1"/>
    <col min="71" max="71" width="14.44140625" style="1" bestFit="1" customWidth="1"/>
    <col min="72" max="76" width="9.109375" style="1"/>
    <col min="77" max="77" width="11.33203125" style="1" bestFit="1" customWidth="1"/>
    <col min="78" max="78" width="13.88671875" style="15" bestFit="1" customWidth="1"/>
    <col min="79" max="79" width="4.5546875" style="1" customWidth="1"/>
    <col min="80" max="80" width="10" style="1" bestFit="1" customWidth="1"/>
    <col min="81" max="83" width="9.33203125" style="1" bestFit="1" customWidth="1"/>
    <col min="84" max="84" width="14.33203125" style="1" bestFit="1" customWidth="1"/>
    <col min="85" max="16384" width="9.10937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04" t="s">
        <v>21</v>
      </c>
      <c r="BK9" s="104"/>
      <c r="BL9" s="104"/>
      <c r="BM9" s="104"/>
      <c r="BN9" s="104"/>
      <c r="BO9" s="104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05" t="s">
        <v>22</v>
      </c>
      <c r="BK10" s="107"/>
      <c r="BL10" s="7"/>
      <c r="BM10" s="6"/>
      <c r="BN10" s="105" t="s">
        <v>22</v>
      </c>
      <c r="BO10" s="107"/>
      <c r="BP10" s="7"/>
      <c r="BY10" s="110" t="s">
        <v>61</v>
      </c>
      <c r="BZ10" s="111"/>
      <c r="CA10" s="111"/>
      <c r="CB10" s="111"/>
      <c r="CC10" s="111"/>
      <c r="CD10" s="111"/>
      <c r="CE10" s="111"/>
      <c r="CF10" s="111"/>
      <c r="CG10" s="111"/>
      <c r="CH10" s="111"/>
      <c r="CI10" s="112"/>
    </row>
    <row r="11" spans="1:87" s="2" customFormat="1" x14ac:dyDescent="0.2">
      <c r="C11" s="114" t="s">
        <v>33</v>
      </c>
      <c r="D11" s="114"/>
      <c r="E11" s="7"/>
      <c r="F11" s="114" t="s">
        <v>36</v>
      </c>
      <c r="G11" s="114"/>
      <c r="H11" s="7"/>
      <c r="I11" s="114" t="s">
        <v>40</v>
      </c>
      <c r="J11" s="114"/>
      <c r="K11" s="7"/>
      <c r="L11" s="114" t="s">
        <v>42</v>
      </c>
      <c r="M11" s="114"/>
      <c r="N11" s="7"/>
      <c r="O11" s="114" t="s">
        <v>44</v>
      </c>
      <c r="P11" s="114"/>
      <c r="Q11" s="7"/>
      <c r="R11" s="114" t="s">
        <v>38</v>
      </c>
      <c r="S11" s="114"/>
      <c r="T11" s="7"/>
      <c r="V11" s="114" t="s">
        <v>35</v>
      </c>
      <c r="W11" s="114"/>
      <c r="X11" s="7"/>
      <c r="Y11" s="114" t="s">
        <v>48</v>
      </c>
      <c r="Z11" s="114"/>
      <c r="AA11" s="7"/>
      <c r="AB11" s="114" t="s">
        <v>50</v>
      </c>
      <c r="AC11" s="114"/>
      <c r="AD11" s="7"/>
      <c r="AE11" s="114" t="s">
        <v>34</v>
      </c>
      <c r="AF11" s="114"/>
      <c r="AG11" s="7"/>
      <c r="AH11" s="114" t="s">
        <v>36</v>
      </c>
      <c r="AI11" s="114"/>
      <c r="AJ11" s="7"/>
      <c r="AK11" s="114" t="s">
        <v>40</v>
      </c>
      <c r="AL11" s="114"/>
      <c r="AM11" s="7"/>
      <c r="AN11" s="114" t="s">
        <v>42</v>
      </c>
      <c r="AO11" s="114"/>
      <c r="AP11" s="7"/>
      <c r="AQ11" s="114" t="s">
        <v>37</v>
      </c>
      <c r="AR11" s="114"/>
      <c r="AS11" s="7"/>
      <c r="AT11" s="114" t="s">
        <v>52</v>
      </c>
      <c r="AU11" s="114"/>
      <c r="AV11" s="7"/>
      <c r="AW11" s="114" t="s">
        <v>54</v>
      </c>
      <c r="AX11" s="114"/>
      <c r="AY11" s="7"/>
      <c r="AZ11" s="114" t="s">
        <v>38</v>
      </c>
      <c r="BA11" s="114"/>
      <c r="BB11" s="7"/>
      <c r="BC11" s="114" t="s">
        <v>57</v>
      </c>
      <c r="BD11" s="114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13" t="s">
        <v>3</v>
      </c>
      <c r="BZ11" s="113"/>
      <c r="CA11" s="5"/>
      <c r="CB11" s="113" t="s">
        <v>5</v>
      </c>
      <c r="CC11" s="113"/>
      <c r="CD11" s="113"/>
      <c r="CE11" s="113"/>
      <c r="CF11" s="113"/>
      <c r="CH11" s="113" t="s">
        <v>66</v>
      </c>
      <c r="CI11" s="113"/>
    </row>
    <row r="12" spans="1:87" s="5" customFormat="1" x14ac:dyDescent="0.2">
      <c r="C12" s="104" t="s">
        <v>14</v>
      </c>
      <c r="D12" s="104"/>
      <c r="E12" s="6"/>
      <c r="F12" s="104" t="s">
        <v>26</v>
      </c>
      <c r="G12" s="104"/>
      <c r="H12" s="6"/>
      <c r="I12" s="104" t="s">
        <v>41</v>
      </c>
      <c r="J12" s="104"/>
      <c r="K12" s="6"/>
      <c r="L12" s="104" t="s">
        <v>43</v>
      </c>
      <c r="M12" s="104"/>
      <c r="N12" s="6"/>
      <c r="O12" s="104" t="s">
        <v>45</v>
      </c>
      <c r="P12" s="104"/>
      <c r="Q12" s="6"/>
      <c r="R12" s="104" t="s">
        <v>18</v>
      </c>
      <c r="S12" s="104"/>
      <c r="T12" s="6"/>
      <c r="V12" s="104" t="s">
        <v>16</v>
      </c>
      <c r="W12" s="104"/>
      <c r="X12" s="6"/>
      <c r="Y12" s="104" t="s">
        <v>49</v>
      </c>
      <c r="Z12" s="104"/>
      <c r="AA12" s="6"/>
      <c r="AB12" s="104" t="s">
        <v>51</v>
      </c>
      <c r="AC12" s="104"/>
      <c r="AD12" s="6"/>
      <c r="AE12" s="104" t="s">
        <v>17</v>
      </c>
      <c r="AF12" s="104"/>
      <c r="AG12" s="6"/>
      <c r="AH12" s="104" t="s">
        <v>26</v>
      </c>
      <c r="AI12" s="104"/>
      <c r="AJ12" s="6"/>
      <c r="AK12" s="104" t="s">
        <v>41</v>
      </c>
      <c r="AL12" s="104"/>
      <c r="AM12" s="6"/>
      <c r="AN12" s="104" t="s">
        <v>43</v>
      </c>
      <c r="AO12" s="104"/>
      <c r="AP12" s="6"/>
      <c r="AQ12" s="104" t="s">
        <v>27</v>
      </c>
      <c r="AR12" s="104"/>
      <c r="AS12" s="6"/>
      <c r="AT12" s="104" t="s">
        <v>53</v>
      </c>
      <c r="AU12" s="104"/>
      <c r="AV12" s="6"/>
      <c r="AW12" s="104" t="s">
        <v>55</v>
      </c>
      <c r="AX12" s="104"/>
      <c r="AY12" s="6"/>
      <c r="AZ12" s="104" t="s">
        <v>18</v>
      </c>
      <c r="BA12" s="104"/>
      <c r="BB12" s="6"/>
      <c r="BC12" s="104" t="s">
        <v>56</v>
      </c>
      <c r="BD12" s="104"/>
      <c r="BE12" s="6"/>
      <c r="BF12" s="6"/>
      <c r="BG12" s="6"/>
      <c r="BH12" s="6" t="s">
        <v>23</v>
      </c>
      <c r="BJ12" s="104" t="s">
        <v>28</v>
      </c>
      <c r="BK12" s="104"/>
      <c r="BL12" s="6"/>
      <c r="BM12" s="6"/>
      <c r="BN12" s="104" t="s">
        <v>28</v>
      </c>
      <c r="BO12" s="104"/>
      <c r="BP12" s="6"/>
      <c r="BR12" s="115" t="s">
        <v>39</v>
      </c>
      <c r="BS12" s="116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04" t="s">
        <v>32</v>
      </c>
      <c r="BK51" s="104"/>
      <c r="BL51" s="104"/>
      <c r="BM51" s="104"/>
      <c r="BN51" s="104"/>
      <c r="BO51" s="104"/>
      <c r="BP51" s="6"/>
    </row>
    <row r="52" spans="1:87" s="5" customFormat="1" ht="13.2" x14ac:dyDescent="0.25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17"/>
      <c r="BK52" s="118"/>
      <c r="BL52" s="119"/>
      <c r="BM52" s="6"/>
      <c r="BN52" s="117"/>
      <c r="BO52" s="118"/>
      <c r="BP52" s="119"/>
      <c r="BY52" s="110" t="s">
        <v>68</v>
      </c>
      <c r="BZ52" s="111"/>
      <c r="CA52" s="111"/>
      <c r="CB52" s="111"/>
      <c r="CC52" s="111"/>
      <c r="CD52" s="111"/>
      <c r="CE52" s="111"/>
      <c r="CF52" s="111"/>
      <c r="CG52" s="111"/>
      <c r="CH52" s="111"/>
      <c r="CI52" s="112"/>
    </row>
    <row r="53" spans="1:87" s="2" customFormat="1" x14ac:dyDescent="0.2">
      <c r="C53" s="114" t="s">
        <v>33</v>
      </c>
      <c r="D53" s="114"/>
      <c r="E53" s="114"/>
      <c r="F53" s="114" t="s">
        <v>36</v>
      </c>
      <c r="G53" s="114"/>
      <c r="H53" s="114"/>
      <c r="I53" s="114" t="s">
        <v>40</v>
      </c>
      <c r="J53" s="114"/>
      <c r="K53" s="114"/>
      <c r="L53" s="114" t="s">
        <v>42</v>
      </c>
      <c r="M53" s="114"/>
      <c r="N53" s="114"/>
      <c r="O53" s="114" t="s">
        <v>44</v>
      </c>
      <c r="P53" s="114"/>
      <c r="Q53" s="114"/>
      <c r="R53" s="114" t="s">
        <v>38</v>
      </c>
      <c r="S53" s="114"/>
      <c r="T53" s="114"/>
      <c r="U53" s="7"/>
      <c r="V53" s="109" t="s">
        <v>35</v>
      </c>
      <c r="W53" s="109"/>
      <c r="X53" s="109"/>
      <c r="Y53" s="109" t="s">
        <v>48</v>
      </c>
      <c r="Z53" s="109"/>
      <c r="AA53" s="109"/>
      <c r="AB53" s="109" t="s">
        <v>50</v>
      </c>
      <c r="AC53" s="109"/>
      <c r="AD53" s="109"/>
      <c r="AE53" s="109" t="s">
        <v>34</v>
      </c>
      <c r="AF53" s="109"/>
      <c r="AG53" s="109"/>
      <c r="AH53" s="109" t="s">
        <v>36</v>
      </c>
      <c r="AI53" s="109"/>
      <c r="AJ53" s="109"/>
      <c r="AK53" s="109" t="s">
        <v>40</v>
      </c>
      <c r="AL53" s="109"/>
      <c r="AM53" s="109"/>
      <c r="AN53" s="109" t="s">
        <v>42</v>
      </c>
      <c r="AO53" s="109"/>
      <c r="AP53" s="109"/>
      <c r="AQ53" s="109" t="s">
        <v>37</v>
      </c>
      <c r="AR53" s="109"/>
      <c r="AS53" s="109"/>
      <c r="AT53" s="109" t="s">
        <v>52</v>
      </c>
      <c r="AU53" s="109"/>
      <c r="AV53" s="109"/>
      <c r="AW53" s="109" t="s">
        <v>54</v>
      </c>
      <c r="AX53" s="109"/>
      <c r="AY53" s="109"/>
      <c r="AZ53" s="109" t="s">
        <v>38</v>
      </c>
      <c r="BA53" s="109"/>
      <c r="BB53" s="109"/>
      <c r="BC53" s="109" t="s">
        <v>57</v>
      </c>
      <c r="BD53" s="109"/>
      <c r="BE53" s="109"/>
      <c r="BF53" s="7"/>
      <c r="BG53" s="7"/>
      <c r="BH53" s="7"/>
      <c r="BJ53" s="109"/>
      <c r="BK53" s="109"/>
      <c r="BL53" s="109"/>
      <c r="BM53" s="8"/>
      <c r="BN53" s="109"/>
      <c r="BO53" s="109"/>
      <c r="BP53" s="109"/>
      <c r="BY53" s="108" t="s">
        <v>69</v>
      </c>
      <c r="BZ53" s="108"/>
      <c r="CA53" s="108"/>
      <c r="CB53" s="108"/>
      <c r="CC53" s="108"/>
      <c r="CD53" s="8"/>
      <c r="CE53" s="108" t="s">
        <v>71</v>
      </c>
      <c r="CF53" s="108"/>
      <c r="CG53" s="108"/>
      <c r="CH53" s="8"/>
      <c r="CI53" s="8"/>
    </row>
    <row r="54" spans="1:87" s="5" customFormat="1" ht="12.75" customHeight="1" x14ac:dyDescent="0.2">
      <c r="C54" s="104" t="s">
        <v>14</v>
      </c>
      <c r="D54" s="104"/>
      <c r="E54" s="104"/>
      <c r="F54" s="104" t="s">
        <v>26</v>
      </c>
      <c r="G54" s="104"/>
      <c r="H54" s="104"/>
      <c r="I54" s="104" t="s">
        <v>41</v>
      </c>
      <c r="J54" s="104"/>
      <c r="K54" s="104"/>
      <c r="L54" s="104" t="s">
        <v>43</v>
      </c>
      <c r="M54" s="104"/>
      <c r="N54" s="104"/>
      <c r="O54" s="104" t="s">
        <v>45</v>
      </c>
      <c r="P54" s="104"/>
      <c r="Q54" s="104"/>
      <c r="R54" s="104" t="s">
        <v>18</v>
      </c>
      <c r="S54" s="104"/>
      <c r="T54" s="104"/>
      <c r="V54" s="104" t="s">
        <v>16</v>
      </c>
      <c r="W54" s="104"/>
      <c r="X54" s="104"/>
      <c r="Y54" s="104" t="s">
        <v>49</v>
      </c>
      <c r="Z54" s="104"/>
      <c r="AA54" s="104"/>
      <c r="AB54" s="104" t="s">
        <v>51</v>
      </c>
      <c r="AC54" s="104"/>
      <c r="AD54" s="104"/>
      <c r="AE54" s="104" t="s">
        <v>17</v>
      </c>
      <c r="AF54" s="104"/>
      <c r="AG54" s="104"/>
      <c r="AH54" s="104" t="s">
        <v>26</v>
      </c>
      <c r="AI54" s="104"/>
      <c r="AJ54" s="104"/>
      <c r="AK54" s="104" t="s">
        <v>41</v>
      </c>
      <c r="AL54" s="104"/>
      <c r="AM54" s="104"/>
      <c r="AN54" s="104" t="s">
        <v>43</v>
      </c>
      <c r="AO54" s="104"/>
      <c r="AP54" s="104"/>
      <c r="AQ54" s="104" t="s">
        <v>27</v>
      </c>
      <c r="AR54" s="104"/>
      <c r="AS54" s="104"/>
      <c r="AT54" s="104" t="s">
        <v>53</v>
      </c>
      <c r="AU54" s="104"/>
      <c r="AV54" s="104"/>
      <c r="AW54" s="104" t="s">
        <v>55</v>
      </c>
      <c r="AX54" s="104"/>
      <c r="AY54" s="104"/>
      <c r="AZ54" s="104" t="s">
        <v>18</v>
      </c>
      <c r="BA54" s="104"/>
      <c r="BB54" s="104"/>
      <c r="BC54" s="104" t="s">
        <v>56</v>
      </c>
      <c r="BD54" s="104"/>
      <c r="BE54" s="104"/>
      <c r="BF54" s="6"/>
      <c r="BG54" s="6"/>
      <c r="BH54" s="6"/>
      <c r="BJ54" s="104" t="s">
        <v>28</v>
      </c>
      <c r="BK54" s="104"/>
      <c r="BL54" s="104"/>
      <c r="BM54" s="6"/>
      <c r="BN54" s="104" t="s">
        <v>28</v>
      </c>
      <c r="BO54" s="104"/>
      <c r="BP54" s="104"/>
      <c r="BR54" s="104" t="s">
        <v>10</v>
      </c>
      <c r="BS54" s="104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3.2" x14ac:dyDescent="0.25">
      <c r="C94" s="120"/>
      <c r="D94" s="120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00" t="s">
        <v>76</v>
      </c>
      <c r="BZ94" s="100"/>
      <c r="CA94" s="100"/>
      <c r="CB94"/>
      <c r="CC94"/>
      <c r="CD94"/>
      <c r="CE94"/>
      <c r="CF94"/>
      <c r="CG94"/>
      <c r="CH94"/>
      <c r="CI94"/>
    </row>
    <row r="95" spans="1:87" s="5" customFormat="1" ht="13.2" x14ac:dyDescent="0.25">
      <c r="C95" s="105" t="s">
        <v>29</v>
      </c>
      <c r="D95" s="106"/>
      <c r="E95" s="106"/>
      <c r="F95" s="107"/>
      <c r="G95"/>
      <c r="H95" s="6"/>
      <c r="I95" s="105" t="s">
        <v>22</v>
      </c>
      <c r="J95" s="107"/>
      <c r="K95" s="6"/>
      <c r="L95" s="105" t="s">
        <v>22</v>
      </c>
      <c r="M95" s="107"/>
      <c r="N95" s="6"/>
      <c r="O95" s="105" t="s">
        <v>22</v>
      </c>
      <c r="P95" s="107"/>
      <c r="Q95" s="6"/>
      <c r="R95" s="105" t="s">
        <v>22</v>
      </c>
      <c r="S95" s="107"/>
      <c r="T95" s="6"/>
      <c r="U95" s="1"/>
      <c r="V95" s="105" t="s">
        <v>22</v>
      </c>
      <c r="W95" s="107"/>
      <c r="X95" s="19"/>
      <c r="Y95" s="105" t="s">
        <v>22</v>
      </c>
      <c r="Z95" s="107"/>
      <c r="AA95" s="19"/>
      <c r="AB95" s="105" t="s">
        <v>22</v>
      </c>
      <c r="AC95" s="107"/>
      <c r="AD95" s="19"/>
      <c r="AE95" s="105" t="s">
        <v>22</v>
      </c>
      <c r="AF95" s="107"/>
      <c r="AG95" s="19"/>
      <c r="AH95" s="105" t="s">
        <v>22</v>
      </c>
      <c r="AI95" s="107"/>
      <c r="AJ95" s="19"/>
      <c r="AK95" s="105" t="s">
        <v>22</v>
      </c>
      <c r="AL95" s="107"/>
      <c r="AM95" s="19"/>
      <c r="AN95" s="105" t="s">
        <v>22</v>
      </c>
      <c r="AO95" s="107"/>
      <c r="AP95" s="19"/>
      <c r="AQ95" s="105" t="s">
        <v>22</v>
      </c>
      <c r="AR95" s="107"/>
      <c r="AS95" s="19"/>
      <c r="AT95" s="105" t="s">
        <v>22</v>
      </c>
      <c r="AU95" s="107"/>
      <c r="AV95" s="19"/>
      <c r="AW95" s="105" t="s">
        <v>22</v>
      </c>
      <c r="AX95" s="107"/>
      <c r="AY95" s="19"/>
      <c r="AZ95" s="105" t="s">
        <v>22</v>
      </c>
      <c r="BA95" s="107"/>
      <c r="BB95" s="19"/>
      <c r="BC95" s="105" t="s">
        <v>22</v>
      </c>
      <c r="BD95" s="107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3.2" x14ac:dyDescent="0.25">
      <c r="C96" s="104"/>
      <c r="D96" s="104"/>
      <c r="E96" s="6" t="s">
        <v>30</v>
      </c>
      <c r="F96"/>
      <c r="G96"/>
      <c r="H96" s="6"/>
      <c r="I96" s="104" t="s">
        <v>28</v>
      </c>
      <c r="J96" s="104"/>
      <c r="K96" s="6"/>
      <c r="L96" s="104" t="s">
        <v>28</v>
      </c>
      <c r="M96" s="104"/>
      <c r="N96" s="6"/>
      <c r="O96" s="104" t="s">
        <v>28</v>
      </c>
      <c r="P96" s="104"/>
      <c r="Q96" s="6"/>
      <c r="R96" s="104" t="s">
        <v>28</v>
      </c>
      <c r="S96" s="104"/>
      <c r="T96" s="6"/>
      <c r="V96" s="104" t="s">
        <v>28</v>
      </c>
      <c r="W96" s="104"/>
      <c r="X96" s="6"/>
      <c r="Y96" s="104" t="s">
        <v>28</v>
      </c>
      <c r="Z96" s="104"/>
      <c r="AA96" s="6"/>
      <c r="AB96" s="104" t="s">
        <v>28</v>
      </c>
      <c r="AC96" s="104"/>
      <c r="AD96" s="6"/>
      <c r="AE96" s="104" t="s">
        <v>28</v>
      </c>
      <c r="AF96" s="104"/>
      <c r="AG96" s="6"/>
      <c r="AH96" s="104" t="s">
        <v>28</v>
      </c>
      <c r="AI96" s="104"/>
      <c r="AJ96" s="6"/>
      <c r="AK96" s="104" t="s">
        <v>28</v>
      </c>
      <c r="AL96" s="104"/>
      <c r="AM96" s="6"/>
      <c r="AN96" s="104" t="s">
        <v>28</v>
      </c>
      <c r="AO96" s="104"/>
      <c r="AP96" s="6"/>
      <c r="AQ96" s="104" t="s">
        <v>28</v>
      </c>
      <c r="AR96" s="104"/>
      <c r="AS96" s="6"/>
      <c r="AT96" s="104" t="s">
        <v>28</v>
      </c>
      <c r="AU96" s="104"/>
      <c r="AV96" s="6"/>
      <c r="AW96" s="104" t="s">
        <v>28</v>
      </c>
      <c r="AX96" s="104"/>
      <c r="AY96" s="6"/>
      <c r="AZ96" s="104" t="s">
        <v>28</v>
      </c>
      <c r="BA96" s="104"/>
      <c r="BB96" s="6"/>
      <c r="BC96" s="104" t="s">
        <v>28</v>
      </c>
      <c r="BD96" s="104"/>
      <c r="BE96" s="6"/>
      <c r="BF96" s="6"/>
      <c r="BG96" s="6"/>
      <c r="BH96" s="6"/>
      <c r="BJ96" s="104"/>
      <c r="BK96" s="104"/>
      <c r="BL96" s="6"/>
      <c r="BM96" s="6"/>
      <c r="BN96" s="104"/>
      <c r="BO96" s="104"/>
      <c r="BP96" s="6"/>
      <c r="BR96" s="104"/>
      <c r="BS96" s="104"/>
      <c r="CB96"/>
      <c r="CC96"/>
      <c r="CD96"/>
      <c r="CE96"/>
      <c r="CF96"/>
      <c r="CG96"/>
      <c r="CH96" s="2"/>
      <c r="CI96" s="2"/>
    </row>
    <row r="97" spans="1:87" s="9" customFormat="1" ht="13.2" x14ac:dyDescent="0.25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01" t="s">
        <v>79</v>
      </c>
      <c r="B133" s="102"/>
      <c r="C133" s="102"/>
      <c r="D133" s="102"/>
      <c r="E133" s="102"/>
      <c r="F133" s="103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3.2" x14ac:dyDescent="0.25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L12:M12"/>
    <mergeCell ref="O12:P12"/>
    <mergeCell ref="BJ51:BO51"/>
    <mergeCell ref="AE54:AG54"/>
    <mergeCell ref="V54:X54"/>
    <mergeCell ref="AN96:AO96"/>
    <mergeCell ref="AQ96:AR96"/>
    <mergeCell ref="AT96:AU96"/>
    <mergeCell ref="AW96:AX96"/>
    <mergeCell ref="AZ96:BA96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AW54:AY54"/>
    <mergeCell ref="AN95:AO95"/>
    <mergeCell ref="AH95:AI95"/>
    <mergeCell ref="AB96:AC96"/>
    <mergeCell ref="AE96:AF96"/>
    <mergeCell ref="AH96:AI96"/>
    <mergeCell ref="AE95:AF95"/>
    <mergeCell ref="AW95:AX95"/>
    <mergeCell ref="AK95:AL95"/>
    <mergeCell ref="AQ95:AR95"/>
    <mergeCell ref="AT95:AU95"/>
    <mergeCell ref="AK96:AL96"/>
    <mergeCell ref="I96:J96"/>
    <mergeCell ref="L96:M96"/>
    <mergeCell ref="O96:P96"/>
    <mergeCell ref="R96:S96"/>
    <mergeCell ref="Y95:Z95"/>
    <mergeCell ref="V11:W11"/>
    <mergeCell ref="V12:W12"/>
    <mergeCell ref="I95:J95"/>
    <mergeCell ref="L95:M95"/>
    <mergeCell ref="O95:P95"/>
    <mergeCell ref="V96:W96"/>
    <mergeCell ref="R11:S11"/>
    <mergeCell ref="R12:S12"/>
    <mergeCell ref="O53:Q53"/>
    <mergeCell ref="R53:T53"/>
    <mergeCell ref="V95:W95"/>
    <mergeCell ref="R95:S95"/>
    <mergeCell ref="AB11:AC11"/>
    <mergeCell ref="AE11:AF11"/>
    <mergeCell ref="AH11:AI11"/>
    <mergeCell ref="AW11:AX11"/>
    <mergeCell ref="AT12:AU12"/>
    <mergeCell ref="Y12:Z12"/>
    <mergeCell ref="Y11:Z11"/>
    <mergeCell ref="AE12:AF12"/>
    <mergeCell ref="AH12:AI12"/>
    <mergeCell ref="AK12:AL12"/>
    <mergeCell ref="AZ11:BA11"/>
    <mergeCell ref="BC11:BD11"/>
    <mergeCell ref="AQ12:AR12"/>
    <mergeCell ref="C53:E53"/>
    <mergeCell ref="C54:E54"/>
    <mergeCell ref="F54:H54"/>
    <mergeCell ref="I54:K54"/>
    <mergeCell ref="F53:H53"/>
    <mergeCell ref="AB12:AC12"/>
    <mergeCell ref="L53:N53"/>
    <mergeCell ref="I53:K53"/>
    <mergeCell ref="F12:G12"/>
    <mergeCell ref="I12:J12"/>
    <mergeCell ref="BY10:CI10"/>
    <mergeCell ref="BY52:CI52"/>
    <mergeCell ref="BY11:BZ11"/>
    <mergeCell ref="CB11:CF11"/>
    <mergeCell ref="CH11:CI11"/>
    <mergeCell ref="AN12:AO12"/>
    <mergeCell ref="BR12:BS12"/>
    <mergeCell ref="BY53:CC53"/>
    <mergeCell ref="CE53:CG53"/>
    <mergeCell ref="BJ53:BL53"/>
    <mergeCell ref="AW12:AX12"/>
    <mergeCell ref="AZ12:BA12"/>
    <mergeCell ref="BC12:BD12"/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</mergeCells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zoomScale="90" workbookViewId="0">
      <selection activeCell="AO43" sqref="AO43:AO55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6640625" style="1" customWidth="1"/>
    <col min="42" max="42" width="11.44140625" style="1" bestFit="1" customWidth="1"/>
    <col min="43" max="43" width="7.4414062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21" t="s">
        <v>79</v>
      </c>
      <c r="AL87" s="122"/>
      <c r="AM87" s="122"/>
      <c r="AN87" s="122"/>
      <c r="AO87" s="122"/>
      <c r="AP87" s="123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AI79" activePane="bottomRight" state="frozen"/>
      <selection activeCell="A4" sqref="A4"/>
      <selection pane="topRight" activeCell="I4" sqref="I4"/>
      <selection pane="bottomLeft" activeCell="A8" sqref="A8"/>
      <selection pane="bottomRight" activeCell="AO121" sqref="AO121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80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1" t="s">
        <v>79</v>
      </c>
      <c r="AL105" s="122"/>
      <c r="AM105" s="122"/>
      <c r="AN105" s="122"/>
      <c r="AO105" s="122"/>
      <c r="AP105" s="12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abSelected="1" topLeftCell="A4" zoomScale="90" workbookViewId="0">
      <pane xSplit="8" ySplit="4" topLeftCell="I8" activePane="bottomRight" state="frozen"/>
      <selection activeCell="A4" sqref="A4"/>
      <selection pane="topRight" activeCell="I4" sqref="I4"/>
      <selection pane="bottomLeft" activeCell="A8" sqref="A8"/>
      <selection pane="bottomRight" activeCell="I8" sqref="I8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9050</v>
      </c>
      <c r="W51" s="11">
        <f t="shared" si="29"/>
        <v>9050</v>
      </c>
      <c r="X51" s="11">
        <f t="shared" si="29"/>
        <v>9050</v>
      </c>
      <c r="Y51" s="11">
        <f t="shared" si="29"/>
        <v>9050</v>
      </c>
      <c r="Z51" s="11">
        <f t="shared" si="29"/>
        <v>9050</v>
      </c>
      <c r="AA51" s="11">
        <f t="shared" si="29"/>
        <v>9050</v>
      </c>
      <c r="AB51" s="11">
        <f t="shared" si="29"/>
        <v>9050</v>
      </c>
      <c r="AC51" s="11">
        <f t="shared" si="29"/>
        <v>9050</v>
      </c>
      <c r="AD51" s="11">
        <f t="shared" si="29"/>
        <v>9050</v>
      </c>
      <c r="AE51" s="11">
        <f t="shared" si="29"/>
        <v>9050</v>
      </c>
      <c r="AF51" s="11">
        <f t="shared" si="29"/>
        <v>9050</v>
      </c>
      <c r="AG51" s="11">
        <f t="shared" si="29"/>
        <v>9050</v>
      </c>
      <c r="AH51" s="11">
        <f t="shared" si="29"/>
        <v>9050</v>
      </c>
      <c r="AI51" s="11">
        <f t="shared" si="29"/>
        <v>9050</v>
      </c>
      <c r="AJ51" s="11">
        <f t="shared" si="29"/>
        <v>9050</v>
      </c>
      <c r="AK51" s="11">
        <f t="shared" ref="AK51:AM53" si="30">AK12+AK24-AK82</f>
        <v>9050</v>
      </c>
      <c r="AL51" s="11">
        <f t="shared" si="30"/>
        <v>9050</v>
      </c>
      <c r="AM51" s="11">
        <f t="shared" si="30"/>
        <v>9050</v>
      </c>
      <c r="AO51" s="16">
        <f t="shared" si="20"/>
        <v>201133.35</v>
      </c>
      <c r="AP51" s="17">
        <f t="shared" si="21"/>
        <v>20113.335000000003</v>
      </c>
      <c r="AQ51" s="16">
        <f t="shared" si="18"/>
        <v>2031.65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40480</v>
      </c>
      <c r="W61" s="20">
        <f t="shared" si="42"/>
        <v>40480</v>
      </c>
      <c r="X61" s="20">
        <f t="shared" si="42"/>
        <v>40480</v>
      </c>
      <c r="Y61" s="20">
        <f t="shared" si="42"/>
        <v>40480</v>
      </c>
      <c r="Z61" s="20">
        <f t="shared" si="42"/>
        <v>40480</v>
      </c>
      <c r="AA61" s="20">
        <f t="shared" si="42"/>
        <v>40480</v>
      </c>
      <c r="AB61" s="20">
        <f t="shared" si="42"/>
        <v>40480</v>
      </c>
      <c r="AC61" s="20">
        <f t="shared" si="42"/>
        <v>40480</v>
      </c>
      <c r="AD61" s="20">
        <f t="shared" si="42"/>
        <v>40480</v>
      </c>
      <c r="AE61" s="20">
        <f t="shared" si="42"/>
        <v>40480</v>
      </c>
      <c r="AF61" s="20">
        <f t="shared" si="42"/>
        <v>40480</v>
      </c>
      <c r="AG61" s="20">
        <f t="shared" si="42"/>
        <v>40480</v>
      </c>
      <c r="AH61" s="20">
        <f t="shared" si="42"/>
        <v>40480</v>
      </c>
      <c r="AI61" s="20">
        <f t="shared" si="42"/>
        <v>40480</v>
      </c>
      <c r="AJ61" s="20">
        <f t="shared" si="42"/>
        <v>40480</v>
      </c>
      <c r="AK61" s="20">
        <f>SUM(AK45:AK60)</f>
        <v>40480</v>
      </c>
      <c r="AL61" s="20">
        <f>SUM(AL45:AL60)</f>
        <v>40480</v>
      </c>
      <c r="AM61" s="20">
        <f>SUM(AM45:AM60)</f>
        <v>40480</v>
      </c>
      <c r="AO61" s="20">
        <f>SUM(AO45:AO60)</f>
        <v>988464.77999999991</v>
      </c>
      <c r="AP61" s="21">
        <f>SUM(AP45:AP60)</f>
        <v>88955.501400000008</v>
      </c>
      <c r="AQ61" s="20">
        <f>SUM(AQ45:AQ60)</f>
        <v>7474.2199999999993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40175.199999999997</v>
      </c>
      <c r="W73" s="16">
        <f t="shared" si="43"/>
        <v>40175.199999999997</v>
      </c>
      <c r="X73" s="16">
        <f t="shared" si="43"/>
        <v>40175.199999999997</v>
      </c>
      <c r="Y73" s="16">
        <f t="shared" si="43"/>
        <v>40175.199999999997</v>
      </c>
      <c r="Z73" s="16">
        <f t="shared" si="43"/>
        <v>40175.199999999997</v>
      </c>
      <c r="AA73" s="16">
        <f t="shared" si="43"/>
        <v>40175.199999999997</v>
      </c>
      <c r="AB73" s="16">
        <f t="shared" si="43"/>
        <v>40175.199999999997</v>
      </c>
      <c r="AC73" s="16">
        <f t="shared" si="43"/>
        <v>40175.199999999997</v>
      </c>
      <c r="AD73" s="16">
        <f t="shared" si="43"/>
        <v>40175.199999999997</v>
      </c>
      <c r="AE73" s="16">
        <f t="shared" si="43"/>
        <v>40175.199999999997</v>
      </c>
      <c r="AF73" s="16">
        <f t="shared" si="43"/>
        <v>40175.199999999997</v>
      </c>
      <c r="AG73" s="16">
        <f t="shared" si="43"/>
        <v>40175.199999999997</v>
      </c>
      <c r="AH73" s="16">
        <f t="shared" si="43"/>
        <v>40175.199999999997</v>
      </c>
      <c r="AI73" s="16">
        <f t="shared" si="43"/>
        <v>40175.199999999997</v>
      </c>
      <c r="AJ73" s="16">
        <f t="shared" si="43"/>
        <v>40175.199999999997</v>
      </c>
      <c r="AK73" s="16">
        <f>AK61-(AK45*$F45+AK46*$F46+AK47*$F47+AK48*$F48+AK49*$F49+AK51*$F51+AK52*$F52+AK53*$F53+AK54*$F54+AK55*$F55+AK56*$F56+AK57*$F57+AK58*$F58+AK59*$F59+AK50*$F50)-AK60*$F60-AK91-AK94-AK97-AK100-AK103+AK91</f>
        <v>40175.199999999997</v>
      </c>
      <c r="AL73" s="16">
        <f>AL61-(AL45*$F45+AL46*$F46+AL47*$F47+AL48*$F48+AL49*$F49+AL51*$F51+AL52*$F52+AL53*$F53+AL54*$F54+AL55*$F55+AL56*$F56+AL57*$F57+AL58*$F58+AL59*$F59+AL50*$F50)-AL60*$F60-AL91-AL94-AL97-AL100-AL103+AL91</f>
        <v>40175.199999999997</v>
      </c>
      <c r="AM73" s="16">
        <f>AM61-(AM45*$F45+AM46*$F46+AM47*$F47+AM48*$F48+AM49*$F49+AM51*$F51+AM52*$F52+AM53*$F53+AM54*$F54+AM55*$F55+AM56*$F56+AM57*$F57+AM58*$F58+AM59*$F59+AM50*$F50)-AM60*$F60-AM91-AM94-AM97-AM100-AM103+AM91</f>
        <v>40175.199999999997</v>
      </c>
      <c r="AO73" s="16">
        <f>SUM(I73:AN73)</f>
        <v>988464.77999999956</v>
      </c>
      <c r="AP73" s="17">
        <f>AP17+AP33+AP36+AP39+AP61+AP64+AP67-AP91-AP94-AP97-AP100-AP103</f>
        <v>2591791.6223999998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4520</v>
      </c>
      <c r="W82" s="11">
        <f t="shared" si="54"/>
        <v>4520</v>
      </c>
      <c r="X82" s="11">
        <f t="shared" si="54"/>
        <v>4520</v>
      </c>
      <c r="Y82" s="11">
        <f t="shared" si="54"/>
        <v>4520</v>
      </c>
      <c r="Z82" s="11">
        <f t="shared" si="54"/>
        <v>4520</v>
      </c>
      <c r="AA82" s="11">
        <f t="shared" si="54"/>
        <v>4520</v>
      </c>
      <c r="AB82" s="11">
        <f t="shared" si="54"/>
        <v>4520</v>
      </c>
      <c r="AC82" s="11">
        <f t="shared" si="54"/>
        <v>4520</v>
      </c>
      <c r="AD82" s="11">
        <f t="shared" si="54"/>
        <v>4520</v>
      </c>
      <c r="AE82" s="11">
        <f t="shared" si="54"/>
        <v>4520</v>
      </c>
      <c r="AF82" s="11">
        <f t="shared" si="54"/>
        <v>4520</v>
      </c>
      <c r="AG82" s="11">
        <f t="shared" si="54"/>
        <v>4520</v>
      </c>
      <c r="AH82" s="11">
        <f t="shared" si="54"/>
        <v>4520</v>
      </c>
      <c r="AI82" s="11">
        <f t="shared" si="54"/>
        <v>4520</v>
      </c>
      <c r="AJ82" s="11">
        <f t="shared" si="54"/>
        <v>4520</v>
      </c>
      <c r="AK82" s="11">
        <f t="shared" si="45"/>
        <v>4520</v>
      </c>
      <c r="AL82" s="11">
        <f t="shared" si="45"/>
        <v>4520</v>
      </c>
      <c r="AM82" s="11">
        <f t="shared" si="45"/>
        <v>4520</v>
      </c>
      <c r="AO82" s="16">
        <f t="shared" si="46"/>
        <v>236095</v>
      </c>
      <c r="AP82" s="16">
        <f t="shared" si="47"/>
        <v>717492.70500000007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4520</v>
      </c>
      <c r="W91" s="58">
        <f t="shared" si="67"/>
        <v>4520</v>
      </c>
      <c r="X91" s="58">
        <f t="shared" si="67"/>
        <v>4520</v>
      </c>
      <c r="Y91" s="58">
        <f t="shared" si="67"/>
        <v>4520</v>
      </c>
      <c r="Z91" s="58">
        <f t="shared" si="67"/>
        <v>4520</v>
      </c>
      <c r="AA91" s="58">
        <f t="shared" si="67"/>
        <v>4520</v>
      </c>
      <c r="AB91" s="58">
        <f t="shared" si="67"/>
        <v>4520</v>
      </c>
      <c r="AC91" s="58">
        <f t="shared" si="67"/>
        <v>4520</v>
      </c>
      <c r="AD91" s="58">
        <f t="shared" si="67"/>
        <v>4520</v>
      </c>
      <c r="AE91" s="58">
        <f t="shared" si="67"/>
        <v>4520</v>
      </c>
      <c r="AF91" s="58">
        <f t="shared" si="67"/>
        <v>4520</v>
      </c>
      <c r="AG91" s="58">
        <f t="shared" si="67"/>
        <v>4520</v>
      </c>
      <c r="AH91" s="58">
        <f t="shared" si="67"/>
        <v>4520</v>
      </c>
      <c r="AI91" s="58">
        <f t="shared" si="67"/>
        <v>4520</v>
      </c>
      <c r="AJ91" s="58">
        <f t="shared" si="67"/>
        <v>4520</v>
      </c>
      <c r="AK91" s="58">
        <f>SUM(AK76:AK90)</f>
        <v>4520</v>
      </c>
      <c r="AL91" s="58">
        <f>SUM(AL76:AL90)</f>
        <v>4520</v>
      </c>
      <c r="AM91" s="58">
        <f>SUM(AM76:AM90)</f>
        <v>4520</v>
      </c>
      <c r="AO91" s="20">
        <f>SUM(AO76:AO90)</f>
        <v>399061</v>
      </c>
      <c r="AP91" s="20">
        <f>SUM(AP76:AP90)</f>
        <v>1212746.3790000002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1" t="s">
        <v>79</v>
      </c>
      <c r="AL105" s="122"/>
      <c r="AM105" s="122"/>
      <c r="AN105" s="122"/>
      <c r="AO105" s="122"/>
      <c r="AP105" s="12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988464.77999999991</v>
      </c>
      <c r="AP111" s="71">
        <f>AP61</f>
        <v>88955.501400000008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399061</v>
      </c>
      <c r="AP114" s="75">
        <f>SUM(AP75:AP103)-AP91</f>
        <v>1212746.3790000002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988464.77999999956</v>
      </c>
      <c r="AP115" s="71">
        <f>AP73</f>
        <v>2591791.6223999998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2647591.6223999998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7474.2199999999993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4.3837644625455141E-10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Jan 01 trial</vt:lpstr>
      <vt:lpstr>Jan 01 Est</vt:lpstr>
      <vt:lpstr>Feb 01 Est</vt:lpstr>
      <vt:lpstr>Mar 01 Est</vt:lpstr>
      <vt:lpstr>'Feb 01 Est'!Print_Area</vt:lpstr>
      <vt:lpstr>'Jan 01 Est'!Print_Area</vt:lpstr>
      <vt:lpstr>'Jan 01 trial'!Print_Area</vt:lpstr>
      <vt:lpstr>'Mar 01 Est'!Print_Area</vt:lpstr>
      <vt:lpstr>'Jan 01 trial'!Print_Titles</vt:lpstr>
      <vt:lpstr>'Mar 01 Est'!Summary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2001-03-13T16:34:39Z</cp:lastPrinted>
  <dcterms:created xsi:type="dcterms:W3CDTF">2001-01-04T18:32:47Z</dcterms:created>
  <dcterms:modified xsi:type="dcterms:W3CDTF">2023-09-10T15:07:38Z</dcterms:modified>
</cp:coreProperties>
</file>