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September 2000" sheetId="4" r:id="rId1"/>
    <sheet name="October 2000 Act." sheetId="1" r:id="rId2"/>
    <sheet name="November 2000 Act." sheetId="2" r:id="rId3"/>
    <sheet name="December 2000" sheetId="3" r:id="rId4"/>
  </sheets>
  <calcPr calcId="0"/>
</workbook>
</file>

<file path=xl/calcChain.xml><?xml version="1.0" encoding="utf-8"?>
<calcChain xmlns="http://schemas.openxmlformats.org/spreadsheetml/2006/main">
  <c r="C15" i="2" l="1"/>
  <c r="D15" i="2"/>
  <c r="C23" i="2"/>
  <c r="D23" i="2"/>
  <c r="D29" i="2"/>
  <c r="D30" i="2"/>
  <c r="C31" i="2"/>
  <c r="D31" i="2"/>
  <c r="D34" i="2"/>
  <c r="D41" i="2"/>
  <c r="D42" i="2"/>
  <c r="D46" i="2"/>
  <c r="I46" i="2"/>
  <c r="C19" i="1"/>
  <c r="D19" i="1"/>
  <c r="C27" i="1"/>
  <c r="D27" i="1"/>
  <c r="D33" i="1"/>
  <c r="D34" i="1"/>
  <c r="C35" i="1"/>
  <c r="D35" i="1"/>
  <c r="D38" i="1"/>
  <c r="D45" i="1"/>
</calcChain>
</file>

<file path=xl/sharedStrings.xml><?xml version="1.0" encoding="utf-8"?>
<sst xmlns="http://schemas.openxmlformats.org/spreadsheetml/2006/main" count="84" uniqueCount="50">
  <si>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</si>
  <si>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</si>
  <si>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</si>
  <si>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</si>
  <si>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</si>
  <si>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</si>
  <si>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</si>
  <si>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</si>
  <si>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</si>
  <si>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</si>
  <si>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</si>
  <si>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</si>
  <si>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</si>
  <si>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</si>
  <si>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</si>
  <si>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</si>
  <si>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</si>
  <si>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</si>
  <si>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</si>
  <si>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</si>
  <si>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</si>
  <si>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</si>
  <si>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</si>
  <si>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</si>
  <si>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</si>
  <si>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</si>
  <si>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</si>
  <si>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</si>
  <si>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</si>
  <si>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TXU Gas Distribution</t>
  </si>
  <si>
    <t>November Netout</t>
  </si>
  <si>
    <t>Actual</t>
  </si>
  <si>
    <t>Agency Fee (1,395,000 x $0.04)</t>
  </si>
  <si>
    <t>Calculation for Purchase Demand Fee:</t>
  </si>
  <si>
    <t>sale</t>
  </si>
  <si>
    <t>payment</t>
  </si>
  <si>
    <t>demand fee</t>
  </si>
  <si>
    <t>Payable to Tenaska IV Partners/(ENA):</t>
  </si>
  <si>
    <t>due ENA</t>
  </si>
  <si>
    <t>sale-Tenaska IV paid</t>
  </si>
  <si>
    <t>actual</t>
  </si>
  <si>
    <t>Agency Fee (1,350,493 x $0.04)</t>
  </si>
  <si>
    <t>Due Tenaskas IV</t>
  </si>
  <si>
    <t>demand fee change</t>
  </si>
  <si>
    <t>Total Due Tenaska IV</t>
  </si>
  <si>
    <t>Paid 1/4/01</t>
  </si>
  <si>
    <t>agency fee change</t>
  </si>
  <si>
    <t>Unify volume adj.</t>
  </si>
  <si>
    <t>Unify Adjustments:</t>
  </si>
  <si>
    <t>Difference:  $19.71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</si>
</sst>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  <xf numFmtId="7" fontId="0" fillId="0" borderId="4" xfId="0" applyNumberFormat="1" applyBorder="1"/>
    <xf numFmtId="7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B42" sqref="B42:E45"/>
    </sheetView>
  </sheetViews>
  <sheetFormatPr defaultRowHeight="13.2" x14ac:dyDescent="0.25"/>
  <cols>
    <col min="2" max="2" width="28.33203125" customWidth="1"/>
    <col min="3" max="3" width="11.33203125" style="6" customWidth="1"/>
    <col min="4" max="4" width="15.109375" style="1" customWidth="1"/>
    <col min="9" max="9" width="12.88671875" customWidth="1"/>
    <col min="10" max="10" width="10.5546875" customWidth="1"/>
  </cols>
  <sheetData>
    <row r="1" spans="1:9" x14ac:dyDescent="0.25">
      <c r="A1" s="4" t="s">
        <v>0</v>
      </c>
    </row>
    <row r="2" spans="1:9" x14ac:dyDescent="0.25">
      <c r="A2" s="4" t="s">
        <v>25</v>
      </c>
    </row>
    <row r="3" spans="1:9" x14ac:dyDescent="0.25">
      <c r="A3" s="5" t="s">
        <v>14</v>
      </c>
    </row>
    <row r="7" spans="1:9" x14ac:dyDescent="0.25">
      <c r="A7" s="8" t="s">
        <v>1</v>
      </c>
    </row>
    <row r="9" spans="1:9" x14ac:dyDescent="0.25">
      <c r="B9" s="2" t="s">
        <v>11</v>
      </c>
      <c r="C9" s="7" t="s">
        <v>12</v>
      </c>
      <c r="D9" s="3" t="s">
        <v>13</v>
      </c>
    </row>
    <row r="10" spans="1:9" x14ac:dyDescent="0.25">
      <c r="B10" t="s">
        <v>3</v>
      </c>
      <c r="C10" s="6">
        <v>180000</v>
      </c>
      <c r="D10" s="1">
        <v>520920</v>
      </c>
      <c r="E10" t="s">
        <v>31</v>
      </c>
    </row>
    <row r="11" spans="1:9" x14ac:dyDescent="0.25">
      <c r="B11" t="s">
        <v>4</v>
      </c>
      <c r="C11" s="6">
        <v>145000</v>
      </c>
      <c r="D11" s="1">
        <v>744540</v>
      </c>
      <c r="E11" t="s">
        <v>31</v>
      </c>
    </row>
    <row r="12" spans="1:9" x14ac:dyDescent="0.25">
      <c r="B12" t="s">
        <v>9</v>
      </c>
      <c r="C12" s="6">
        <v>214249</v>
      </c>
      <c r="D12" s="1">
        <v>1054082.33</v>
      </c>
      <c r="E12" t="s">
        <v>31</v>
      </c>
    </row>
    <row r="13" spans="1:9" x14ac:dyDescent="0.25">
      <c r="B13" t="s">
        <v>5</v>
      </c>
      <c r="C13" s="6">
        <v>72900</v>
      </c>
      <c r="D13" s="1">
        <v>355144.5</v>
      </c>
      <c r="E13" t="s">
        <v>31</v>
      </c>
    </row>
    <row r="14" spans="1:9" x14ac:dyDescent="0.25">
      <c r="B14" t="s">
        <v>10</v>
      </c>
      <c r="C14" s="6">
        <v>230406</v>
      </c>
      <c r="D14" s="1">
        <v>654816.69999999995</v>
      </c>
      <c r="E14" t="s">
        <v>31</v>
      </c>
      <c r="I14" s="1"/>
    </row>
    <row r="15" spans="1:9" x14ac:dyDescent="0.25">
      <c r="B15" t="s">
        <v>6</v>
      </c>
      <c r="C15" s="6">
        <v>192526</v>
      </c>
      <c r="D15" s="1">
        <v>872355.64</v>
      </c>
      <c r="E15" t="s">
        <v>31</v>
      </c>
    </row>
    <row r="16" spans="1:9" x14ac:dyDescent="0.25">
      <c r="B16" t="s">
        <v>7</v>
      </c>
      <c r="C16" s="6">
        <v>48500</v>
      </c>
      <c r="D16" s="1">
        <v>250599.5</v>
      </c>
      <c r="E16" t="s">
        <v>31</v>
      </c>
    </row>
    <row r="17" spans="1:6" x14ac:dyDescent="0.25">
      <c r="B17" t="s">
        <v>8</v>
      </c>
      <c r="C17" s="6">
        <v>271100</v>
      </c>
      <c r="D17" s="1">
        <v>1351145.52</v>
      </c>
      <c r="E17" t="s">
        <v>31</v>
      </c>
    </row>
    <row r="19" spans="1:6" ht="13.8" thickBot="1" x14ac:dyDescent="0.3">
      <c r="B19" s="4" t="s">
        <v>2</v>
      </c>
      <c r="C19" s="9">
        <f>SUM(C10:C18)</f>
        <v>1354681</v>
      </c>
      <c r="D19" s="17">
        <f>SUM(D10:D18)</f>
        <v>5803604.1899999995</v>
      </c>
    </row>
    <row r="20" spans="1:6" ht="13.8" thickTop="1" x14ac:dyDescent="0.25"/>
    <row r="21" spans="1:6" x14ac:dyDescent="0.25">
      <c r="A21" s="8" t="s">
        <v>15</v>
      </c>
    </row>
    <row r="23" spans="1:6" x14ac:dyDescent="0.25">
      <c r="B23" t="s">
        <v>16</v>
      </c>
      <c r="C23" s="6">
        <v>-620000</v>
      </c>
      <c r="D23" s="1">
        <v>-1348500</v>
      </c>
      <c r="E23" t="s">
        <v>31</v>
      </c>
    </row>
    <row r="24" spans="1:6" x14ac:dyDescent="0.25">
      <c r="B24" t="s">
        <v>17</v>
      </c>
      <c r="C24" s="6">
        <v>-775000</v>
      </c>
      <c r="D24" s="1">
        <v>-2076468.49</v>
      </c>
      <c r="E24" t="s">
        <v>31</v>
      </c>
    </row>
    <row r="25" spans="1:6" x14ac:dyDescent="0.25">
      <c r="B25" t="s">
        <v>19</v>
      </c>
      <c r="D25" s="1">
        <v>-28729.27</v>
      </c>
      <c r="E25" t="s">
        <v>31</v>
      </c>
    </row>
    <row r="27" spans="1:6" ht="13.8" thickBot="1" x14ac:dyDescent="0.3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8" thickTop="1" x14ac:dyDescent="0.25"/>
    <row r="29" spans="1:6" ht="13.8" thickBot="1" x14ac:dyDescent="0.3">
      <c r="A29" s="11"/>
      <c r="B29" s="11"/>
      <c r="C29" s="12"/>
      <c r="D29" s="13"/>
      <c r="E29" s="11"/>
      <c r="F29" s="11"/>
    </row>
    <row r="31" spans="1:6" x14ac:dyDescent="0.25">
      <c r="A31" s="8" t="s">
        <v>24</v>
      </c>
    </row>
    <row r="33" spans="2:5" x14ac:dyDescent="0.25">
      <c r="B33" s="14" t="s">
        <v>21</v>
      </c>
      <c r="C33" s="15"/>
      <c r="D33" s="16">
        <f>D19</f>
        <v>5803604.1899999995</v>
      </c>
    </row>
    <row r="34" spans="2:5" x14ac:dyDescent="0.25">
      <c r="B34" s="14" t="s">
        <v>23</v>
      </c>
      <c r="C34" s="15"/>
      <c r="D34" s="16">
        <f>D27</f>
        <v>-3453697.7600000002</v>
      </c>
    </row>
    <row r="35" spans="2:5" x14ac:dyDescent="0.25">
      <c r="B35" s="14" t="s">
        <v>22</v>
      </c>
      <c r="C35" s="15">
        <f>-C14</f>
        <v>-230406</v>
      </c>
      <c r="D35" s="16">
        <f>-D14</f>
        <v>-654816.69999999995</v>
      </c>
    </row>
    <row r="36" spans="2:5" x14ac:dyDescent="0.25">
      <c r="B36" s="14" t="s">
        <v>32</v>
      </c>
      <c r="C36" s="15"/>
      <c r="D36" s="16">
        <v>-55800</v>
      </c>
      <c r="E36" t="s">
        <v>31</v>
      </c>
    </row>
    <row r="37" spans="2:5" x14ac:dyDescent="0.25">
      <c r="B37" s="4"/>
      <c r="C37" s="9"/>
      <c r="D37" s="10"/>
    </row>
    <row r="38" spans="2:5" ht="13.8" thickBot="1" x14ac:dyDescent="0.3">
      <c r="B38" s="4" t="s">
        <v>20</v>
      </c>
      <c r="C38" s="9"/>
      <c r="D38" s="17">
        <f>SUM(D33:D37)</f>
        <v>1639289.7299999993</v>
      </c>
    </row>
    <row r="39" spans="2:5" ht="13.8" thickTop="1" x14ac:dyDescent="0.25"/>
    <row r="42" spans="2:5" x14ac:dyDescent="0.25">
      <c r="B42" t="s">
        <v>33</v>
      </c>
      <c r="D42" s="1">
        <v>654816.69999999995</v>
      </c>
      <c r="E42" t="s">
        <v>34</v>
      </c>
    </row>
    <row r="43" spans="2:5" x14ac:dyDescent="0.25">
      <c r="D43" s="1">
        <v>55800</v>
      </c>
      <c r="E43" t="s">
        <v>34</v>
      </c>
    </row>
    <row r="44" spans="2:5" x14ac:dyDescent="0.25">
      <c r="D44" s="1">
        <v>1639289.73</v>
      </c>
      <c r="E44" t="s">
        <v>35</v>
      </c>
    </row>
    <row r="45" spans="2:5" x14ac:dyDescent="0.25">
      <c r="D45" s="18">
        <f>SUM(D42:D44)</f>
        <v>2349906.4299999997</v>
      </c>
      <c r="E45" t="s">
        <v>36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H29" sqref="H29"/>
    </sheetView>
  </sheetViews>
  <sheetFormatPr defaultRowHeight="13.2" x14ac:dyDescent="0.25"/>
  <cols>
    <col min="2" max="2" width="28.33203125" customWidth="1"/>
    <col min="3" max="3" width="15.5546875" style="6" customWidth="1"/>
    <col min="4" max="4" width="15.109375" style="1" customWidth="1"/>
    <col min="9" max="9" width="11.6640625" bestFit="1" customWidth="1"/>
  </cols>
  <sheetData>
    <row r="1" spans="1:5" x14ac:dyDescent="0.25">
      <c r="A1" s="4" t="s">
        <v>0</v>
      </c>
    </row>
    <row r="2" spans="1:5" x14ac:dyDescent="0.25">
      <c r="A2" s="4" t="s">
        <v>25</v>
      </c>
    </row>
    <row r="3" spans="1:5" x14ac:dyDescent="0.25">
      <c r="A3" s="5" t="s">
        <v>26</v>
      </c>
    </row>
    <row r="7" spans="1:5" x14ac:dyDescent="0.25">
      <c r="A7" s="8" t="s">
        <v>27</v>
      </c>
    </row>
    <row r="9" spans="1:5" x14ac:dyDescent="0.25">
      <c r="B9" s="2" t="s">
        <v>11</v>
      </c>
      <c r="C9" s="7" t="s">
        <v>12</v>
      </c>
      <c r="D9" s="3" t="s">
        <v>13</v>
      </c>
    </row>
    <row r="10" spans="1:5" x14ac:dyDescent="0.25">
      <c r="B10" t="s">
        <v>3</v>
      </c>
      <c r="C10" s="6">
        <v>1035000</v>
      </c>
      <c r="D10" s="1">
        <v>2995290</v>
      </c>
    </row>
    <row r="11" spans="1:5" x14ac:dyDescent="0.25">
      <c r="B11" t="s">
        <v>10</v>
      </c>
      <c r="C11" s="6">
        <v>255493</v>
      </c>
      <c r="D11" s="1">
        <v>583801.51</v>
      </c>
    </row>
    <row r="12" spans="1:5" x14ac:dyDescent="0.25">
      <c r="B12" t="s">
        <v>6</v>
      </c>
      <c r="C12" s="6">
        <v>40000</v>
      </c>
      <c r="D12" s="1">
        <v>171600</v>
      </c>
    </row>
    <row r="13" spans="1:5" x14ac:dyDescent="0.25">
      <c r="B13" t="s">
        <v>29</v>
      </c>
      <c r="C13" s="6">
        <v>20000</v>
      </c>
      <c r="D13" s="1">
        <v>87400</v>
      </c>
    </row>
    <row r="15" spans="1:5" ht="13.8" thickBot="1" x14ac:dyDescent="0.3">
      <c r="B15" s="4" t="s">
        <v>2</v>
      </c>
      <c r="C15" s="9">
        <f>SUM(C10:C14)</f>
        <v>1350493</v>
      </c>
      <c r="D15" s="17">
        <f>SUM(D10:D14)</f>
        <v>3838091.51</v>
      </c>
      <c r="E15" t="s">
        <v>40</v>
      </c>
    </row>
    <row r="16" spans="1:5" ht="13.8" thickTop="1" x14ac:dyDescent="0.25"/>
    <row r="17" spans="1:6" x14ac:dyDescent="0.25">
      <c r="A17" s="8" t="s">
        <v>28</v>
      </c>
    </row>
    <row r="19" spans="1:6" x14ac:dyDescent="0.25">
      <c r="B19" t="s">
        <v>16</v>
      </c>
      <c r="C19" s="6">
        <v>-580000</v>
      </c>
      <c r="D19" s="1">
        <v>-1261500</v>
      </c>
    </row>
    <row r="20" spans="1:6" x14ac:dyDescent="0.25">
      <c r="B20" t="s">
        <v>17</v>
      </c>
      <c r="C20" s="6">
        <v>-750000</v>
      </c>
      <c r="D20" s="1">
        <v>-2056725</v>
      </c>
    </row>
    <row r="21" spans="1:6" x14ac:dyDescent="0.25">
      <c r="B21" t="s">
        <v>19</v>
      </c>
      <c r="D21" s="1">
        <v>-26481.05</v>
      </c>
    </row>
    <row r="23" spans="1:6" ht="13.8" thickBot="1" x14ac:dyDescent="0.3">
      <c r="B23" s="4" t="s">
        <v>18</v>
      </c>
      <c r="C23" s="9">
        <f>SUM(C19:C22)</f>
        <v>-1330000</v>
      </c>
      <c r="D23" s="17">
        <f>SUM(D19:D22)</f>
        <v>-3344706.05</v>
      </c>
      <c r="E23" t="s">
        <v>40</v>
      </c>
    </row>
    <row r="24" spans="1:6" ht="13.8" thickTop="1" x14ac:dyDescent="0.25"/>
    <row r="25" spans="1:6" ht="13.8" thickBot="1" x14ac:dyDescent="0.3">
      <c r="A25" s="11"/>
      <c r="B25" s="11"/>
      <c r="C25" s="12"/>
      <c r="D25" s="13"/>
      <c r="E25" s="11"/>
      <c r="F25" s="11"/>
    </row>
    <row r="27" spans="1:6" x14ac:dyDescent="0.25">
      <c r="A27" s="8" t="s">
        <v>30</v>
      </c>
    </row>
    <row r="29" spans="1:6" x14ac:dyDescent="0.25">
      <c r="B29" s="14" t="s">
        <v>21</v>
      </c>
      <c r="C29" s="15"/>
      <c r="D29" s="16">
        <f>D15</f>
        <v>3838091.51</v>
      </c>
    </row>
    <row r="30" spans="1:6" x14ac:dyDescent="0.25">
      <c r="B30" s="14" t="s">
        <v>23</v>
      </c>
      <c r="C30" s="15"/>
      <c r="D30" s="16">
        <f>D23</f>
        <v>-3344706.05</v>
      </c>
    </row>
    <row r="31" spans="1:6" x14ac:dyDescent="0.25">
      <c r="B31" s="14" t="s">
        <v>22</v>
      </c>
      <c r="C31" s="15">
        <f>-C11</f>
        <v>-255493</v>
      </c>
      <c r="D31" s="16">
        <f>-D11</f>
        <v>-583801.51</v>
      </c>
    </row>
    <row r="32" spans="1:6" x14ac:dyDescent="0.25">
      <c r="B32" s="14" t="s">
        <v>41</v>
      </c>
      <c r="C32" s="15"/>
      <c r="D32" s="16">
        <v>-54019.72</v>
      </c>
      <c r="E32" t="s">
        <v>40</v>
      </c>
    </row>
    <row r="33" spans="2:10" x14ac:dyDescent="0.25">
      <c r="B33" s="4"/>
      <c r="C33" s="9"/>
      <c r="D33" s="10"/>
    </row>
    <row r="34" spans="2:10" ht="13.8" thickBot="1" x14ac:dyDescent="0.3">
      <c r="B34" s="14" t="s">
        <v>37</v>
      </c>
      <c r="C34" s="15"/>
      <c r="D34" s="20">
        <f>SUM(D29:D33)</f>
        <v>-144435.77000000005</v>
      </c>
      <c r="E34" t="s">
        <v>40</v>
      </c>
    </row>
    <row r="35" spans="2:10" ht="13.8" thickTop="1" x14ac:dyDescent="0.25"/>
    <row r="39" spans="2:10" x14ac:dyDescent="0.25">
      <c r="B39" t="s">
        <v>33</v>
      </c>
      <c r="D39" s="1">
        <v>610780.5</v>
      </c>
      <c r="E39" t="s">
        <v>39</v>
      </c>
    </row>
    <row r="40" spans="2:10" x14ac:dyDescent="0.25">
      <c r="D40" s="1">
        <v>54000</v>
      </c>
      <c r="E40" t="s">
        <v>39</v>
      </c>
    </row>
    <row r="41" spans="2:10" x14ac:dyDescent="0.25">
      <c r="D41" s="1">
        <f>D34</f>
        <v>-144435.77000000005</v>
      </c>
      <c r="E41" t="s">
        <v>38</v>
      </c>
      <c r="I41" t="s">
        <v>48</v>
      </c>
    </row>
    <row r="42" spans="2:10" x14ac:dyDescent="0.25">
      <c r="D42" s="18">
        <f>SUM(D39:D41)</f>
        <v>520344.73</v>
      </c>
      <c r="E42" t="s">
        <v>44</v>
      </c>
      <c r="I42" s="1">
        <v>152115.28</v>
      </c>
      <c r="J42" t="s">
        <v>43</v>
      </c>
    </row>
    <row r="43" spans="2:10" x14ac:dyDescent="0.25">
      <c r="I43" s="1">
        <v>-7340.95</v>
      </c>
      <c r="J43" t="s">
        <v>43</v>
      </c>
    </row>
    <row r="44" spans="2:10" x14ac:dyDescent="0.25">
      <c r="C44" s="6" t="s">
        <v>45</v>
      </c>
      <c r="D44" s="1">
        <v>341250.46</v>
      </c>
      <c r="I44" s="1">
        <v>-19.72</v>
      </c>
      <c r="J44" t="s">
        <v>46</v>
      </c>
    </row>
    <row r="45" spans="2:10" x14ac:dyDescent="0.25">
      <c r="I45" s="19">
        <v>34359.370000000003</v>
      </c>
      <c r="J45" t="s">
        <v>47</v>
      </c>
    </row>
    <row r="46" spans="2:10" x14ac:dyDescent="0.25">
      <c r="C46" s="9" t="s">
        <v>42</v>
      </c>
      <c r="D46" s="10">
        <f>D42-D44</f>
        <v>179094.26999999996</v>
      </c>
      <c r="I46" s="18">
        <f>SUM(I42:I45)</f>
        <v>179113.97999999998</v>
      </c>
    </row>
    <row r="48" spans="2:10" x14ac:dyDescent="0.25">
      <c r="I48" t="s">
        <v>49</v>
      </c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2000</vt:lpstr>
      <vt:lpstr>October 2000 Act.</vt:lpstr>
      <vt:lpstr>November 2000 Act.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Havlíček Jan</cp:lastModifiedBy>
  <cp:lastPrinted>2001-01-05T16:17:42Z</cp:lastPrinted>
  <dcterms:created xsi:type="dcterms:W3CDTF">2000-11-30T17:53:50Z</dcterms:created>
  <dcterms:modified xsi:type="dcterms:W3CDTF">2023-09-10T15:08:10Z</dcterms:modified>
</cp:coreProperties>
</file>