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CB3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900" windowWidth="12120" windowHeight="8052"/>
  </bookViews>
  <sheets>
    <sheet name="1" sheetId="48" r:id="rId1"/>
    <sheet name="Pools" sheetId="31" r:id="rId2"/>
    <sheet name="Check List" sheetId="18" r:id="rId3"/>
  </sheets>
  <definedNames>
    <definedName name="_xlnm.Print_Area" localSheetId="0">'1'!$A$1:$P$75</definedName>
    <definedName name="_xlnm.Print_Area" localSheetId="2">'Check List'!$A$1:$M$55</definedName>
    <definedName name="_xlnm.Print_Titles" localSheetId="0">'1'!$5:$6</definedName>
  </definedNames>
  <calcPr calcId="0" fullCalcOnLoad="1"/>
</workbook>
</file>

<file path=xl/calcChain.xml><?xml version="1.0" encoding="utf-8"?>
<calcChain xmlns="http://schemas.openxmlformats.org/spreadsheetml/2006/main">
  <c r="A2" i="48" l="1"/>
  <c r="A58" i="48"/>
  <c r="I58" i="48"/>
  <c r="A63" i="48"/>
  <c r="A64" i="48"/>
  <c r="A65" i="48"/>
  <c r="A66" i="48"/>
  <c r="A67" i="48"/>
  <c r="A68" i="48"/>
  <c r="A71" i="48"/>
  <c r="A72" i="48"/>
  <c r="A74" i="48"/>
  <c r="I74" i="48"/>
</calcChain>
</file>

<file path=xl/comments1.xml><?xml version="1.0" encoding="utf-8"?>
<comments xmlns="http://schemas.openxmlformats.org/spreadsheetml/2006/main">
  <authors>
    <author>shadix</author>
  </authors>
  <commentList>
    <comment ref="K73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<sst xmlns="http://schemas.openxmlformats.org/spreadsheetml/2006/main" count="646" uniqueCount="324">
  <si>
    <t>RECEIPTS</t>
  </si>
  <si>
    <t>DELIVERIES</t>
  </si>
  <si>
    <t>VOLUME</t>
  </si>
  <si>
    <t>PRICE</t>
  </si>
  <si>
    <t>TERM</t>
  </si>
  <si>
    <t>CUSTOMER</t>
  </si>
  <si>
    <t>PIPELINE</t>
  </si>
  <si>
    <t>DEAL #</t>
  </si>
  <si>
    <t xml:space="preserve"> </t>
  </si>
  <si>
    <t>CNF</t>
  </si>
  <si>
    <t>SUPPLIER</t>
  </si>
  <si>
    <t>RECEIPTS@METER 98-0068 ZONE 23</t>
  </si>
  <si>
    <t>MTR</t>
  </si>
  <si>
    <t>8291</t>
  </si>
  <si>
    <t>139057</t>
  </si>
  <si>
    <t>139055</t>
  </si>
  <si>
    <t>1062</t>
  </si>
  <si>
    <t>1428</t>
  </si>
  <si>
    <t>6/00-1/01</t>
  </si>
  <si>
    <t>1063</t>
  </si>
  <si>
    <t>1308</t>
  </si>
  <si>
    <t>1332</t>
  </si>
  <si>
    <t>1373</t>
  </si>
  <si>
    <t>1384</t>
  </si>
  <si>
    <t>1418</t>
  </si>
  <si>
    <t>N/A</t>
  </si>
  <si>
    <t>SHIPR</t>
  </si>
  <si>
    <t>Houston Pipeline Company</t>
  </si>
  <si>
    <t>Enron North America</t>
  </si>
  <si>
    <t>Air Products, Inc.</t>
  </si>
  <si>
    <t>BASF Corporation</t>
  </si>
  <si>
    <t>Bayer Corporation</t>
  </si>
  <si>
    <t>Beaumont Methanol Limited</t>
  </si>
  <si>
    <t>EGP Fuels</t>
  </si>
  <si>
    <t>Enron Methanol</t>
  </si>
  <si>
    <t>Equistar Chemicals LP</t>
  </si>
  <si>
    <t>244614</t>
  </si>
  <si>
    <t>244612</t>
  </si>
  <si>
    <t>244610</t>
  </si>
  <si>
    <t>1/99-1/01</t>
  </si>
  <si>
    <t>1553</t>
  </si>
  <si>
    <t>1552</t>
  </si>
  <si>
    <t>BUYBACK K#</t>
  </si>
  <si>
    <t>DEAL TYPE</t>
  </si>
  <si>
    <t>SWING</t>
  </si>
  <si>
    <t>10/00-9/01</t>
  </si>
  <si>
    <t>11/99-10/01</t>
  </si>
  <si>
    <t>1437</t>
  </si>
  <si>
    <t>120266</t>
  </si>
  <si>
    <t>122310</t>
  </si>
  <si>
    <t>133000</t>
  </si>
  <si>
    <t>96023739</t>
  </si>
  <si>
    <t>96022419</t>
  </si>
  <si>
    <t>10/00</t>
  </si>
  <si>
    <t>96022013</t>
  </si>
  <si>
    <t>1550/8056</t>
  </si>
  <si>
    <t>414090</t>
  </si>
  <si>
    <t>414025</t>
  </si>
  <si>
    <t>HOUSTON PIPELINE COMPANY-Industrials w/Buyback Deals</t>
  </si>
  <si>
    <t>244603</t>
  </si>
  <si>
    <t>12/00</t>
  </si>
  <si>
    <t>8216</t>
  </si>
  <si>
    <t>139066</t>
  </si>
  <si>
    <t>139068</t>
  </si>
  <si>
    <t>139070</t>
  </si>
  <si>
    <t>139058</t>
  </si>
  <si>
    <t>96018827</t>
  </si>
  <si>
    <t>96019673</t>
  </si>
  <si>
    <t>373580</t>
  </si>
  <si>
    <t>1528</t>
  </si>
  <si>
    <t>315049</t>
  </si>
  <si>
    <t>Global Octanes Corp</t>
  </si>
  <si>
    <t>276461</t>
  </si>
  <si>
    <t>Global Octanes Texas LP</t>
  </si>
  <si>
    <t>9/00-8/01</t>
  </si>
  <si>
    <t>373590</t>
  </si>
  <si>
    <t>147729</t>
  </si>
  <si>
    <t>147092</t>
  </si>
  <si>
    <t>Marathon Ashland</t>
  </si>
  <si>
    <t>96019644</t>
  </si>
  <si>
    <t>1431</t>
  </si>
  <si>
    <t>Mobil Oil Corporation</t>
  </si>
  <si>
    <t>1040</t>
  </si>
  <si>
    <t>413351</t>
  </si>
  <si>
    <t>Petrofina Gas Pipeline</t>
  </si>
  <si>
    <t>96019331</t>
  </si>
  <si>
    <t>1484</t>
  </si>
  <si>
    <t>Rohm &amp; Haas</t>
  </si>
  <si>
    <t>1506</t>
  </si>
  <si>
    <t>96019546</t>
  </si>
  <si>
    <t>Temple Inland Forest Products</t>
  </si>
  <si>
    <t>7/99-1/01</t>
  </si>
  <si>
    <t>1020</t>
  </si>
  <si>
    <t>93218</t>
  </si>
  <si>
    <t>Union Carbide</t>
  </si>
  <si>
    <t>63576</t>
  </si>
  <si>
    <t>2/99-12/01</t>
  </si>
  <si>
    <t>15765</t>
  </si>
  <si>
    <t>34825</t>
  </si>
  <si>
    <t>96019676</t>
  </si>
  <si>
    <t>63573</t>
  </si>
  <si>
    <t>1/00-12/01</t>
  </si>
  <si>
    <t>34832</t>
  </si>
  <si>
    <t>96019675</t>
  </si>
  <si>
    <t>HOUSTON PIPELINE COMPANY-Industrials Terms with Buyback and Swing Deals</t>
  </si>
  <si>
    <t>HPL-DAILY CHECK LIST</t>
  </si>
  <si>
    <t>CURRENT DATE:</t>
  </si>
  <si>
    <t>AM:</t>
  </si>
  <si>
    <t>FLOW DATE:</t>
  </si>
  <si>
    <t>7:30 Meeting w/Gas Control and Transportation</t>
  </si>
  <si>
    <t>HOU.SHIPCHN_FLW+1HIGH.GDP.D.A</t>
  </si>
  <si>
    <t>HOU.SHIP-LGPKG.IF.M.I.</t>
  </si>
  <si>
    <t>HOU.SHIP-LGPKG.IF.M.I.+0.0075 UDS/MMBtu</t>
  </si>
  <si>
    <t>VOL DTL</t>
  </si>
  <si>
    <t>0 MMBtu/d</t>
  </si>
  <si>
    <t>Min 2900, Max 3100, Firm 2900</t>
  </si>
  <si>
    <t>Min 7680, Max 8320, Firm 7680</t>
  </si>
  <si>
    <t>9000 MMBtu/d</t>
  </si>
  <si>
    <t>HOU.SHIPCHN+AFTER.GDP.D.H.</t>
  </si>
  <si>
    <t>HOU.SHPCHAN.GDP.D.A.</t>
  </si>
  <si>
    <t>10000 MMBtu/d</t>
  </si>
  <si>
    <t>HOU.SHIPCHAN.GDP.D.A.</t>
  </si>
  <si>
    <t>Min 0, Max 3000, Firm 0</t>
  </si>
  <si>
    <t>Min 0, Max 5000, Firm 0</t>
  </si>
  <si>
    <t>5000 MMBtu/d</t>
  </si>
  <si>
    <t>5700 MMBtu/d</t>
  </si>
  <si>
    <t>Min 3000, Max 7500, Firm 3000</t>
  </si>
  <si>
    <t>75000 MMBtu/d</t>
  </si>
  <si>
    <t>15000 MMBtu/d at HOU.SHIPCHN_FLW+1HIGH.GDP.D.A. 30000 MMBtu/d at HOU.SHPCHN_FLW+2HIGH.GDP.D.A.</t>
  </si>
  <si>
    <t>Min 4900, Max 5100, Firm 4900</t>
  </si>
  <si>
    <t>Min 14000, Max 19000, Firm 14000</t>
  </si>
  <si>
    <t>96018826</t>
  </si>
  <si>
    <t>KATY.HUB_FLW_1LOW.GDP.D.A</t>
  </si>
  <si>
    <t>KATY.HUB+2AFTER.GDP.D.A.</t>
  </si>
  <si>
    <t>10000 MMBtu/d at KATY.HUB_FLW_1LOW.GDP.D.A. 75000 MMBtu/d at KATY.HUB_FLW+2LOW.GDP.D.A.</t>
  </si>
  <si>
    <t>KATY.HUB.GDP.D.A.</t>
  </si>
  <si>
    <t>10000 MMBtu/d at HOU.SHPCHN+2AFTER-ROHM.GDP.D.A 20000 MMBtu/d at HOU.SHPCHN+2AFTER-UC.GDP.D.H</t>
  </si>
  <si>
    <t>HOU.SHPCHN+2AFTER-UC.GDP.D.H.</t>
  </si>
  <si>
    <t>Min 20000, Max 30000, Firm 20000</t>
  </si>
  <si>
    <t>96000240</t>
  </si>
  <si>
    <t>246625</t>
  </si>
  <si>
    <t>246633</t>
  </si>
  <si>
    <t>246408</t>
  </si>
  <si>
    <t>246629</t>
  </si>
  <si>
    <t>259397</t>
  </si>
  <si>
    <t>10000 MMBtu/d at KATY.HUB+2AFTER.GDP.D.A. 20000 MMBtu/d at KATY.HUB+2AFTER.GDP.D.L.</t>
  </si>
  <si>
    <t>KATY.HUB+2AFTER.GDP.D.L.</t>
  </si>
  <si>
    <t>38000 MMBtu/d</t>
  </si>
  <si>
    <t>Run Error Reports in MOPS (Intercompany/Interconnect) and reconcile</t>
  </si>
  <si>
    <t>9:30 Receive daily nomination from Calpine (no later than 9:30)</t>
  </si>
  <si>
    <t>Immediately notify Daren Farmer of changes and no changes</t>
  </si>
  <si>
    <t>Change deal 85267 (mtr 98-1465) in Sitara</t>
  </si>
  <si>
    <t>Path deals in Unify Path Manager for the following Pipelines and Shippers</t>
  </si>
  <si>
    <t>Dow Pipeline/ENA</t>
  </si>
  <si>
    <t>MidCon Texas/ENA</t>
  </si>
  <si>
    <t>Houston PL/HPL</t>
  </si>
  <si>
    <t>Dow Pipeline/HPL</t>
  </si>
  <si>
    <t>MidCon Texas/HPL</t>
  </si>
  <si>
    <t>Houston PL/ENA</t>
  </si>
  <si>
    <t>LaVaca PL/ENA</t>
  </si>
  <si>
    <t>LaVaca PL/HPL</t>
  </si>
  <si>
    <t>Acadian Gas PL/ENA</t>
  </si>
  <si>
    <t>Acadian Gas PL/HPL</t>
  </si>
  <si>
    <t>Keep Hardy St 98-0068 balanced to 0 or 30,000/MMBtu and above, notify Daren if not</t>
  </si>
  <si>
    <t>Run Allocations Exceptions for previous month</t>
  </si>
  <si>
    <t>PM:</t>
  </si>
  <si>
    <t>12:00 Create noms for the following pipelines and Track and Balance</t>
  </si>
  <si>
    <t>Run Daily Meter Information per Change Notification Report</t>
  </si>
  <si>
    <t>Run Change Notification Report</t>
  </si>
  <si>
    <t>Confirm necessary meters if any changes w/Operator of point</t>
  </si>
  <si>
    <t>Balance the following Industrial Pools</t>
  </si>
  <si>
    <t>Thompsonville Pool (EOL)</t>
  </si>
  <si>
    <t>Send Mobil nomination (via fax) for changes only. Form in Word O:\Logistics\Hplnoms/MOBWIN</t>
  </si>
  <si>
    <t>Bridge-back for the following pipelines and shippers</t>
  </si>
  <si>
    <t>4:00 Run RD011 Report for the following contracts and reconcile</t>
  </si>
  <si>
    <t>Houston PL K#012-41500-02-015 (Intra-state)</t>
  </si>
  <si>
    <t>Houston PL K#012-41500-02-016 (Inter-state)</t>
  </si>
  <si>
    <t>Monitor plant balances</t>
  </si>
  <si>
    <t>Resolve scheduling and/or volume management issues</t>
  </si>
  <si>
    <t>INTRADAY(S):</t>
  </si>
  <si>
    <t>MAINTENANCE:</t>
  </si>
  <si>
    <t>165373</t>
  </si>
  <si>
    <t>Equistar Chemicals, LP</t>
  </si>
  <si>
    <t>10000 MMBtu/d at KATY.HUB+2AFTER.GDP.D.A. 20000 MMBTtu/d at KATY.HUB+2AFTER.GDP.D.L.</t>
  </si>
  <si>
    <t>NX1-0.015 USD/MMBtu/d, NX1 is triggerable, wth trigger records</t>
  </si>
  <si>
    <t>4/00-3/01</t>
  </si>
  <si>
    <t>Brandywine</t>
  </si>
  <si>
    <t>Destec Interfin</t>
  </si>
  <si>
    <t>Dupont</t>
  </si>
  <si>
    <t>Equistar</t>
  </si>
  <si>
    <t>Ethyl (Albermarie)</t>
  </si>
  <si>
    <t>Exxon</t>
  </si>
  <si>
    <t>Georgia Gulf Corp.</t>
  </si>
  <si>
    <t>Phibro Energy Inc. (Valero Ref.)</t>
  </si>
  <si>
    <t>Shell East</t>
  </si>
  <si>
    <t>Occidental Battleground</t>
  </si>
  <si>
    <t>IGS Dodge Street</t>
  </si>
  <si>
    <t>Millennium Petro Polymer</t>
  </si>
  <si>
    <t>Delivery points</t>
  </si>
  <si>
    <t>Meter</t>
  </si>
  <si>
    <t>0713</t>
  </si>
  <si>
    <t>Deer Park-Rohm &amp; Haas</t>
  </si>
  <si>
    <t>Pool Meter #7342 Houston Ship Channel (EOL)</t>
  </si>
  <si>
    <t>Intrastate Receipt Points</t>
  </si>
  <si>
    <t>PG&amp;E Riverside</t>
  </si>
  <si>
    <t>PG&amp;E Aqua Dulce</t>
  </si>
  <si>
    <t>Lobo Agua Dulce (HPL)</t>
  </si>
  <si>
    <t>Tomcat (HPL)</t>
  </si>
  <si>
    <t>Blessing</t>
  </si>
  <si>
    <t>0584</t>
  </si>
  <si>
    <t>0553</t>
  </si>
  <si>
    <t>TETCO Chapman Ranch</t>
  </si>
  <si>
    <t>Interstate Delivery/Receipt Points</t>
  </si>
  <si>
    <t>R/D</t>
  </si>
  <si>
    <t>Tennessee Agua Dulce</t>
  </si>
  <si>
    <t>NGPL Riverside</t>
  </si>
  <si>
    <t>Koch Bayside</t>
  </si>
  <si>
    <t>CTGS Markham</t>
  </si>
  <si>
    <t>MOPS@Tivoli</t>
  </si>
  <si>
    <t>0420</t>
  </si>
  <si>
    <t>0694</t>
  </si>
  <si>
    <t>3545</t>
  </si>
  <si>
    <t>3537</t>
  </si>
  <si>
    <t>0574</t>
  </si>
  <si>
    <t>7061</t>
  </si>
  <si>
    <t>5674</t>
  </si>
  <si>
    <t>D</t>
  </si>
  <si>
    <t>R</t>
  </si>
  <si>
    <t>Pool Meter #7350 Corpus Christi Pool</t>
  </si>
  <si>
    <t>Celanese Bishop</t>
  </si>
  <si>
    <t>Koch Refinery</t>
  </si>
  <si>
    <t>Javelina Plant Dupont Victoria</t>
  </si>
  <si>
    <t>Victoria STA 1 Brandywine (Dupont)</t>
  </si>
  <si>
    <t>Victoria STA 2 Brandywine (Dupont)</t>
  </si>
  <si>
    <t>Pool Meter #7351 Houston Ship Channel-East</t>
  </si>
  <si>
    <t>HL&amp;P Pool</t>
  </si>
  <si>
    <t>Fina Pt. Arthur</t>
  </si>
  <si>
    <t>Brandywine Beaumont-Terra</t>
  </si>
  <si>
    <t>Entex Texoma</t>
  </si>
  <si>
    <t>Entergy Vidor (Sabine)</t>
  </si>
  <si>
    <t>Huntsman Chemical</t>
  </si>
  <si>
    <t>Huber</t>
  </si>
  <si>
    <t>Lubrizol Bayport</t>
  </si>
  <si>
    <t>Arco Bayport</t>
  </si>
  <si>
    <t>Air Liquide</t>
  </si>
  <si>
    <t>7268</t>
  </si>
  <si>
    <t>1525</t>
  </si>
  <si>
    <t>1427</t>
  </si>
  <si>
    <t>1195</t>
  </si>
  <si>
    <t>8055</t>
  </si>
  <si>
    <t>1179</t>
  </si>
  <si>
    <t>1185</t>
  </si>
  <si>
    <t>8001</t>
  </si>
  <si>
    <t>Delivery Points</t>
  </si>
  <si>
    <t>POOL METERS DETAIL</t>
  </si>
  <si>
    <t xml:space="preserve">              N</t>
  </si>
  <si>
    <t>Pool Meter #7349 Agua Dulce Pool</t>
  </si>
  <si>
    <t>Beaumont Methanol Ltd</t>
  </si>
  <si>
    <t>18000 MMBtu/d</t>
  </si>
  <si>
    <t>1394</t>
  </si>
  <si>
    <t>1233</t>
  </si>
  <si>
    <t>8018</t>
  </si>
  <si>
    <t>Valero Marketing &amp; Supply</t>
  </si>
  <si>
    <t>96023591</t>
  </si>
  <si>
    <t>148386</t>
  </si>
  <si>
    <t>148382</t>
  </si>
  <si>
    <t>15,000 MMBtu/d</t>
  </si>
  <si>
    <t>Receipt points</t>
  </si>
  <si>
    <t>9648</t>
  </si>
  <si>
    <t>6351</t>
  </si>
  <si>
    <t>6296</t>
  </si>
  <si>
    <t>Pool Meter #7356 Thompsonville Pool</t>
  </si>
  <si>
    <t>TRAM/HPL-TransTexas Thomsonville</t>
  </si>
  <si>
    <t>Tehas/HPL (Thompsonville)</t>
  </si>
  <si>
    <t>Thompsonville STA PGEH HPL</t>
  </si>
  <si>
    <t>11/01/00</t>
  </si>
  <si>
    <t>NOVEMBER 2000</t>
  </si>
  <si>
    <t>455565</t>
  </si>
  <si>
    <t>11/00</t>
  </si>
  <si>
    <t>455603</t>
  </si>
  <si>
    <t>451899</t>
  </si>
  <si>
    <t>451907</t>
  </si>
  <si>
    <t>451912</t>
  </si>
  <si>
    <t>454406</t>
  </si>
  <si>
    <t>Rohm &amp; Haas Texas Inc.</t>
  </si>
  <si>
    <t>455683</t>
  </si>
  <si>
    <t>454447</t>
  </si>
  <si>
    <t>04/01</t>
  </si>
  <si>
    <t>454452</t>
  </si>
  <si>
    <t>454455</t>
  </si>
  <si>
    <t>454365</t>
  </si>
  <si>
    <t>451679</t>
  </si>
  <si>
    <t>455500</t>
  </si>
  <si>
    <t>Lyondell-Citgo</t>
  </si>
  <si>
    <t>1 MMBtu/d</t>
  </si>
  <si>
    <t>110/00</t>
  </si>
  <si>
    <t>451952</t>
  </si>
  <si>
    <t>414092</t>
  </si>
  <si>
    <t>455698</t>
  </si>
  <si>
    <t>451658</t>
  </si>
  <si>
    <t>455545</t>
  </si>
  <si>
    <t>452807</t>
  </si>
  <si>
    <t>0 to 14999MMBtu/d HOU.SHIP-LGPKG.IF.M.I            15000-17249MMBtu/d                       HOU.SHPCHAN.GDP.D.A+01             17250+MMBTu/day HOU.SHPCHAN.GD.D.H</t>
  </si>
  <si>
    <t>HOU.SHIP-LGPKG.IF.M.I.-.015</t>
  </si>
  <si>
    <t>0-14999MMBtu/d at HOU.SHP-LGPKG.IF.M.I       15000MMBtu/day at HOU.SHPCHN+2AFTER-ROHM.GDP.D.A                                                     25000 MMBtu/d HOU.SHPCHN+2AFTER-UC.GDP.D.H</t>
  </si>
  <si>
    <t>HOU.SHIP-LGPKG.IF.M.I -.02</t>
  </si>
  <si>
    <t>Underlying: HOU.SHIP-LGPKG.IF.M.I.-0.10 USD/MMBtu, Floor: 3.2 USD/MMBtu</t>
  </si>
  <si>
    <t>0-4000 MMBtu/d at HOU.SHIPCHN_FLW=1HIGH.GDP.D.A.                          5000 MMBtu/d at HOU.SHIPCHAN_FLW+2HIGH.GDP.D.A.</t>
  </si>
  <si>
    <t>2500 MMBtu/d at HOU.SHIP-LGPKG.IF.M.I.-.02        2501-4500/DMMBtu/d at HOU.SHIPCHAN.GDP.D.A.                                      4501-7000/DHOU.SHPCHAN.GD.D.H</t>
  </si>
  <si>
    <t>0-12000MMBtu/d at HOUSHIP-LGPKG.IF.M.I               12001-22000MMBtu/d at HOU.SHIP-LGPKG.IF.M.I -.025</t>
  </si>
  <si>
    <t>5100 MMBtu/d at HOU.SHIP-LGPKG.IF.M.I.+.0225           5200MMBtu/d at HOU.SHIPCHAN.GDP.D.A.</t>
  </si>
  <si>
    <t>000 MMBtu/d</t>
  </si>
  <si>
    <t>0-8000 MMBtu/d at 2.095 USD/MMBtu           8000-12999MMBtu/d at HOU.SHIP-LGPKG.IF.M.I.+0.045 UDS/MMBtu             13000-19000MMBtu/d at HOU.SHIP-LGPKG.IF.M.I.+0.025 USD/d                 19001 MMBtu/d at KATY.HUB.GDP.D.A. +0.07 USD/MMBtu</t>
  </si>
  <si>
    <t>5,000 MMBtu/d at HOU.SHIP-LGPKG.IF.M.I.-.01</t>
  </si>
  <si>
    <t xml:space="preserve">HOU.SHIP-LGPKG.IF.M.I. </t>
  </si>
  <si>
    <t>10000 MMBtu/d at HOU.SHPCHN+2AFTER-ROHM.GDP.D.A                    20000 MMBtu/d at HOU.SHPCHN+2AFTER-UC.GDP.D.H</t>
  </si>
  <si>
    <t>10000 MMBtu/d at HOU.SHPCHN+2AFTER-ROHM.GDP.D.A           20000 MMBtu/d at HOU.SHPCHN+2AFTER-UC.GDP.D.H</t>
  </si>
  <si>
    <t>10000 MMBtu/d at HOU.SHIP-LGPKG.IF.M.I. +0.09 USD/MMBtu                 30000 MMBtu/d at 105% of HOU.SHIP-LGPKG.IF.M.I+0.5 USD/MMBtu</t>
  </si>
  <si>
    <t xml:space="preserve">HOU.SHIP-LGPKG.IF.M.I.-0.05/MMBtu/d </t>
  </si>
  <si>
    <t>KATY.HUB_FLW_1LOW.GDP.D.A.</t>
  </si>
  <si>
    <t>KATY.HUB_FLW_1LOW.GDP.D.A.-.05</t>
  </si>
  <si>
    <t>22500/DKATY.HUBGPD.D.A-.01       2251+/d KATY.HUB.GD.D.L</t>
  </si>
  <si>
    <t>0-1000MMBtu/d at HOU.SHPCHAN.GDP.DA-.02         1001-2000  KATY.HUB.GDP.D.A</t>
  </si>
  <si>
    <t>0-10000/D at KATY.HUB+2AFTER.GDP.D.A         10001-15000/d at KATY.HUB+SAFTER.GDP.D.L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</si>
</sst>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"/>
    <numFmt numFmtId="165" formatCode="&quot;$&quot;#,##0.0000_);[Red]\(&quot;$&quot;#,##0.0000\)"/>
    <numFmt numFmtId="171" formatCode="_(&quot;$&quot;* #,##0.0000_);_(&quot;$&quot;* \(#,##0.0000\);_(&quot;$&quot;* &quot;-&quot;??_);_(@_)"/>
  </numFmts>
  <fonts count="25" x14ac:knownFonts="1">
    <font>
      <sz val="10"/>
      <name val="Tahoma"/>
    </font>
    <font>
      <sz val="10"/>
      <name val="Tahoma"/>
    </font>
    <font>
      <sz val="12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Bookman Old Style"/>
      <family val="1"/>
    </font>
    <font>
      <sz val="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9"/>
      <name val="Bookman Old Style"/>
      <family val="1"/>
    </font>
    <font>
      <sz val="8"/>
      <color indexed="8"/>
      <name val="Tahoma"/>
      <family val="2"/>
    </font>
    <font>
      <i/>
      <sz val="9"/>
      <name val="Tahoma"/>
      <family val="2"/>
    </font>
    <font>
      <sz val="8"/>
      <color indexed="12"/>
      <name val="Tahoma"/>
      <family val="2"/>
    </font>
    <font>
      <sz val="6"/>
      <name val="Tahoma"/>
      <family val="2"/>
    </font>
    <font>
      <i/>
      <sz val="8"/>
      <color indexed="8"/>
      <name val="Tahoma"/>
      <family val="2"/>
    </font>
    <font>
      <sz val="9"/>
      <name val="Tahoma"/>
    </font>
    <font>
      <b/>
      <sz val="7"/>
      <name val="Tahoma"/>
      <family val="2"/>
    </font>
    <font>
      <sz val="7"/>
      <name val="Bookman Old Style"/>
      <family val="1"/>
    </font>
    <font>
      <sz val="7"/>
      <name val="Tahoma"/>
    </font>
    <font>
      <b/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14" fontId="2" fillId="0" borderId="0" xfId="0" quotePrefix="1" applyNumberFormat="1" applyFont="1"/>
    <xf numFmtId="0" fontId="3" fillId="0" borderId="0" xfId="0" applyFont="1"/>
    <xf numFmtId="17" fontId="4" fillId="0" borderId="0" xfId="0" quotePrefix="1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11" fillId="0" borderId="0" xfId="0" applyFont="1"/>
    <xf numFmtId="49" fontId="7" fillId="0" borderId="0" xfId="0" applyNumberFormat="1" applyFont="1" applyAlignment="1">
      <alignment horizontal="right"/>
    </xf>
    <xf numFmtId="49" fontId="8" fillId="2" borderId="1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/>
    <xf numFmtId="165" fontId="6" fillId="3" borderId="4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17" fillId="0" borderId="0" xfId="0" applyFont="1"/>
    <xf numFmtId="49" fontId="6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left"/>
    </xf>
    <xf numFmtId="17" fontId="8" fillId="4" borderId="8" xfId="0" applyNumberFormat="1" applyFont="1" applyFill="1" applyBorder="1" applyAlignment="1">
      <alignment horizontal="left"/>
    </xf>
    <xf numFmtId="17" fontId="8" fillId="4" borderId="9" xfId="0" quotePrefix="1" applyNumberFormat="1" applyFont="1" applyFill="1" applyBorder="1" applyAlignment="1">
      <alignment horizontal="centerContinuous"/>
    </xf>
    <xf numFmtId="0" fontId="6" fillId="4" borderId="9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49" fontId="6" fillId="5" borderId="11" xfId="0" applyNumberFormat="1" applyFont="1" applyFill="1" applyBorder="1" applyAlignment="1">
      <alignment horizontal="center"/>
    </xf>
    <xf numFmtId="49" fontId="8" fillId="6" borderId="11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left"/>
    </xf>
    <xf numFmtId="49" fontId="6" fillId="5" borderId="13" xfId="0" applyNumberFormat="1" applyFont="1" applyFill="1" applyBorder="1" applyAlignment="1">
      <alignment horizontal="center"/>
    </xf>
    <xf numFmtId="165" fontId="6" fillId="5" borderId="12" xfId="0" applyNumberFormat="1" applyFont="1" applyFill="1" applyBorder="1" applyAlignment="1">
      <alignment horizontal="center"/>
    </xf>
    <xf numFmtId="49" fontId="6" fillId="6" borderId="14" xfId="0" applyNumberFormat="1" applyFont="1" applyFill="1" applyBorder="1" applyAlignment="1">
      <alignment horizontal="center"/>
    </xf>
    <xf numFmtId="49" fontId="8" fillId="6" borderId="14" xfId="0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left"/>
    </xf>
    <xf numFmtId="49" fontId="6" fillId="6" borderId="15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12" xfId="0" applyNumberFormat="1" applyFont="1" applyFill="1" applyBorder="1" applyAlignment="1">
      <alignment horizontal="left"/>
    </xf>
    <xf numFmtId="49" fontId="6" fillId="6" borderId="13" xfId="0" applyNumberFormat="1" applyFont="1" applyFill="1" applyBorder="1" applyAlignment="1">
      <alignment horizontal="center"/>
    </xf>
    <xf numFmtId="165" fontId="6" fillId="6" borderId="12" xfId="0" applyNumberFormat="1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left"/>
    </xf>
    <xf numFmtId="49" fontId="6" fillId="3" borderId="15" xfId="0" applyNumberFormat="1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3" fontId="6" fillId="6" borderId="19" xfId="0" applyNumberFormat="1" applyFont="1" applyFill="1" applyBorder="1" applyAlignment="1">
      <alignment horizontal="left"/>
    </xf>
    <xf numFmtId="3" fontId="6" fillId="6" borderId="20" xfId="0" applyNumberFormat="1" applyFont="1" applyFill="1" applyBorder="1" applyAlignment="1">
      <alignment horizontal="left"/>
    </xf>
    <xf numFmtId="3" fontId="8" fillId="3" borderId="21" xfId="0" applyNumberFormat="1" applyFont="1" applyFill="1" applyBorder="1" applyAlignment="1">
      <alignment horizontal="left"/>
    </xf>
    <xf numFmtId="49" fontId="6" fillId="6" borderId="22" xfId="0" applyNumberFormat="1" applyFont="1" applyFill="1" applyBorder="1" applyAlignment="1">
      <alignment horizontal="center"/>
    </xf>
    <xf numFmtId="49" fontId="6" fillId="6" borderId="16" xfId="0" applyNumberFormat="1" applyFont="1" applyFill="1" applyBorder="1" applyAlignment="1">
      <alignment horizontal="center"/>
    </xf>
    <xf numFmtId="165" fontId="6" fillId="3" borderId="9" xfId="0" applyNumberFormat="1" applyFont="1" applyFill="1" applyBorder="1" applyAlignment="1">
      <alignment horizontal="center"/>
    </xf>
    <xf numFmtId="49" fontId="8" fillId="6" borderId="23" xfId="0" applyNumberFormat="1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49" fontId="8" fillId="6" borderId="24" xfId="0" applyNumberFormat="1" applyFont="1" applyFill="1" applyBorder="1" applyAlignment="1">
      <alignment horizontal="center"/>
    </xf>
    <xf numFmtId="49" fontId="6" fillId="6" borderId="23" xfId="0" applyNumberFormat="1" applyFont="1" applyFill="1" applyBorder="1" applyAlignment="1">
      <alignment horizontal="center"/>
    </xf>
    <xf numFmtId="49" fontId="6" fillId="6" borderId="25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center"/>
    </xf>
    <xf numFmtId="49" fontId="6" fillId="6" borderId="24" xfId="0" applyNumberFormat="1" applyFont="1" applyFill="1" applyBorder="1" applyAlignment="1">
      <alignment horizontal="center"/>
    </xf>
    <xf numFmtId="49" fontId="6" fillId="6" borderId="26" xfId="0" applyNumberFormat="1" applyFont="1" applyFill="1" applyBorder="1" applyAlignment="1">
      <alignment horizontal="left"/>
    </xf>
    <xf numFmtId="49" fontId="6" fillId="6" borderId="27" xfId="0" applyNumberFormat="1" applyFont="1" applyFill="1" applyBorder="1" applyAlignment="1">
      <alignment horizontal="center"/>
    </xf>
    <xf numFmtId="165" fontId="6" fillId="6" borderId="26" xfId="0" applyNumberFormat="1" applyFont="1" applyFill="1" applyBorder="1" applyAlignment="1">
      <alignment horizontal="center"/>
    </xf>
    <xf numFmtId="3" fontId="6" fillId="7" borderId="8" xfId="0" applyNumberFormat="1" applyFont="1" applyFill="1" applyBorder="1" applyAlignment="1">
      <alignment horizontal="left"/>
    </xf>
    <xf numFmtId="49" fontId="6" fillId="7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/>
    </xf>
    <xf numFmtId="0" fontId="6" fillId="7" borderId="9" xfId="0" applyFont="1" applyFill="1" applyBorder="1"/>
    <xf numFmtId="49" fontId="6" fillId="7" borderId="9" xfId="0" applyNumberFormat="1" applyFont="1" applyFill="1" applyBorder="1" applyAlignment="1">
      <alignment horizontal="left"/>
    </xf>
    <xf numFmtId="3" fontId="6" fillId="7" borderId="9" xfId="0" applyNumberFormat="1" applyFont="1" applyFill="1" applyBorder="1" applyAlignment="1">
      <alignment horizontal="left"/>
    </xf>
    <xf numFmtId="165" fontId="6" fillId="7" borderId="9" xfId="0" applyNumberFormat="1" applyFont="1" applyFill="1" applyBorder="1" applyAlignment="1">
      <alignment horizontal="center"/>
    </xf>
    <xf numFmtId="49" fontId="6" fillId="7" borderId="10" xfId="0" applyNumberFormat="1" applyFont="1" applyFill="1" applyBorder="1" applyAlignment="1">
      <alignment horizontal="center"/>
    </xf>
    <xf numFmtId="49" fontId="6" fillId="6" borderId="28" xfId="0" applyNumberFormat="1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49" fontId="6" fillId="6" borderId="29" xfId="0" applyNumberFormat="1" applyFont="1" applyFill="1" applyBorder="1" applyAlignment="1">
      <alignment horizontal="left"/>
    </xf>
    <xf numFmtId="49" fontId="6" fillId="6" borderId="30" xfId="0" applyNumberFormat="1" applyFont="1" applyFill="1" applyBorder="1" applyAlignment="1">
      <alignment horizontal="center"/>
    </xf>
    <xf numFmtId="49" fontId="6" fillId="7" borderId="14" xfId="0" applyNumberFormat="1" applyFont="1" applyFill="1" applyBorder="1" applyAlignment="1">
      <alignment horizontal="center"/>
    </xf>
    <xf numFmtId="49" fontId="8" fillId="7" borderId="14" xfId="0" applyNumberFormat="1" applyFont="1" applyFill="1" applyBorder="1" applyAlignment="1">
      <alignment horizontal="center"/>
    </xf>
    <xf numFmtId="49" fontId="6" fillId="7" borderId="15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6" fillId="8" borderId="9" xfId="0" applyFont="1" applyFill="1" applyBorder="1"/>
    <xf numFmtId="0" fontId="8" fillId="8" borderId="9" xfId="0" applyFont="1" applyFill="1" applyBorder="1"/>
    <xf numFmtId="0" fontId="7" fillId="8" borderId="9" xfId="0" applyFont="1" applyFill="1" applyBorder="1"/>
    <xf numFmtId="0" fontId="7" fillId="8" borderId="10" xfId="0" applyFont="1" applyFill="1" applyBorder="1" applyAlignment="1">
      <alignment horizontal="right"/>
    </xf>
    <xf numFmtId="0" fontId="7" fillId="0" borderId="0" xfId="0" applyFont="1"/>
    <xf numFmtId="0" fontId="0" fillId="0" borderId="26" xfId="0" applyBorder="1"/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21" xfId="0" applyBorder="1"/>
    <xf numFmtId="0" fontId="8" fillId="4" borderId="9" xfId="0" applyFont="1" applyFill="1" applyBorder="1" applyAlignment="1">
      <alignment horizontal="right"/>
    </xf>
    <xf numFmtId="49" fontId="6" fillId="3" borderId="31" xfId="0" applyNumberFormat="1" applyFont="1" applyFill="1" applyBorder="1" applyAlignment="1">
      <alignment horizontal="center"/>
    </xf>
    <xf numFmtId="49" fontId="6" fillId="5" borderId="32" xfId="0" applyNumberFormat="1" applyFont="1" applyFill="1" applyBorder="1" applyAlignment="1">
      <alignment horizontal="center"/>
    </xf>
    <xf numFmtId="49" fontId="6" fillId="3" borderId="33" xfId="0" applyNumberFormat="1" applyFont="1" applyFill="1" applyBorder="1" applyAlignment="1">
      <alignment horizontal="center"/>
    </xf>
    <xf numFmtId="49" fontId="6" fillId="6" borderId="34" xfId="0" applyNumberFormat="1" applyFont="1" applyFill="1" applyBorder="1" applyAlignment="1">
      <alignment horizontal="center"/>
    </xf>
    <xf numFmtId="49" fontId="6" fillId="6" borderId="35" xfId="0" applyNumberFormat="1" applyFont="1" applyFill="1" applyBorder="1" applyAlignment="1">
      <alignment horizontal="center"/>
    </xf>
    <xf numFmtId="49" fontId="6" fillId="6" borderId="32" xfId="0" applyNumberFormat="1" applyFont="1" applyFill="1" applyBorder="1" applyAlignment="1">
      <alignment horizontal="center"/>
    </xf>
    <xf numFmtId="0" fontId="8" fillId="4" borderId="36" xfId="0" applyFont="1" applyFill="1" applyBorder="1" applyAlignment="1">
      <alignment horizontal="left"/>
    </xf>
    <xf numFmtId="0" fontId="18" fillId="4" borderId="37" xfId="0" applyFont="1" applyFill="1" applyBorder="1" applyAlignment="1">
      <alignment horizontal="center"/>
    </xf>
    <xf numFmtId="3" fontId="6" fillId="5" borderId="38" xfId="0" applyNumberFormat="1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left"/>
    </xf>
    <xf numFmtId="3" fontId="6" fillId="6" borderId="39" xfId="0" applyNumberFormat="1" applyFont="1" applyFill="1" applyBorder="1" applyAlignment="1">
      <alignment horizontal="left"/>
    </xf>
    <xf numFmtId="3" fontId="8" fillId="3" borderId="40" xfId="0" applyNumberFormat="1" applyFont="1" applyFill="1" applyBorder="1" applyAlignment="1">
      <alignment horizontal="left"/>
    </xf>
    <xf numFmtId="49" fontId="6" fillId="3" borderId="29" xfId="0" applyNumberFormat="1" applyFont="1" applyFill="1" applyBorder="1" applyAlignment="1">
      <alignment horizontal="center"/>
    </xf>
    <xf numFmtId="0" fontId="6" fillId="3" borderId="29" xfId="0" applyFont="1" applyFill="1" applyBorder="1"/>
    <xf numFmtId="49" fontId="16" fillId="3" borderId="29" xfId="0" applyNumberFormat="1" applyFont="1" applyFill="1" applyBorder="1" applyAlignment="1">
      <alignment horizontal="left"/>
    </xf>
    <xf numFmtId="49" fontId="14" fillId="3" borderId="29" xfId="0" applyNumberFormat="1" applyFont="1" applyFill="1" applyBorder="1" applyAlignment="1">
      <alignment horizontal="center"/>
    </xf>
    <xf numFmtId="49" fontId="6" fillId="3" borderId="41" xfId="0" applyNumberFormat="1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left"/>
    </xf>
    <xf numFmtId="49" fontId="12" fillId="3" borderId="29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165" fontId="13" fillId="3" borderId="29" xfId="0" applyNumberFormat="1" applyFont="1" applyFill="1" applyBorder="1" applyAlignment="1">
      <alignment horizontal="left"/>
    </xf>
    <xf numFmtId="3" fontId="6" fillId="7" borderId="19" xfId="0" applyNumberFormat="1" applyFont="1" applyFill="1" applyBorder="1" applyAlignment="1">
      <alignment horizontal="left"/>
    </xf>
    <xf numFmtId="3" fontId="6" fillId="3" borderId="19" xfId="0" applyNumberFormat="1" applyFont="1" applyFill="1" applyBorder="1" applyAlignment="1">
      <alignment horizontal="left"/>
    </xf>
    <xf numFmtId="3" fontId="6" fillId="6" borderId="43" xfId="0" applyNumberFormat="1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/>
    </xf>
    <xf numFmtId="0" fontId="18" fillId="4" borderId="26" xfId="0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left"/>
    </xf>
    <xf numFmtId="3" fontId="6" fillId="6" borderId="22" xfId="0" applyNumberFormat="1" applyFont="1" applyFill="1" applyBorder="1" applyAlignment="1">
      <alignment horizontal="left"/>
    </xf>
    <xf numFmtId="3" fontId="6" fillId="6" borderId="16" xfId="0" applyNumberFormat="1" applyFont="1" applyFill="1" applyBorder="1" applyAlignment="1">
      <alignment horizontal="left"/>
    </xf>
    <xf numFmtId="3" fontId="6" fillId="7" borderId="22" xfId="0" applyNumberFormat="1" applyFont="1" applyFill="1" applyBorder="1" applyAlignment="1">
      <alignment horizontal="left"/>
    </xf>
    <xf numFmtId="3" fontId="6" fillId="3" borderId="22" xfId="0" applyNumberFormat="1" applyFont="1" applyFill="1" applyBorder="1" applyAlignment="1">
      <alignment horizontal="left"/>
    </xf>
    <xf numFmtId="3" fontId="6" fillId="6" borderId="44" xfId="0" applyNumberFormat="1" applyFont="1" applyFill="1" applyBorder="1" applyAlignment="1">
      <alignment horizontal="left"/>
    </xf>
    <xf numFmtId="3" fontId="8" fillId="3" borderId="45" xfId="0" applyNumberFormat="1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 wrapText="1"/>
    </xf>
    <xf numFmtId="3" fontId="6" fillId="5" borderId="16" xfId="0" applyNumberFormat="1" applyFont="1" applyFill="1" applyBorder="1" applyAlignment="1">
      <alignment horizontal="left" wrapText="1"/>
    </xf>
    <xf numFmtId="3" fontId="6" fillId="6" borderId="22" xfId="0" applyNumberFormat="1" applyFont="1" applyFill="1" applyBorder="1" applyAlignment="1">
      <alignment horizontal="left" wrapText="1"/>
    </xf>
    <xf numFmtId="3" fontId="6" fillId="6" borderId="46" xfId="0" applyNumberFormat="1" applyFont="1" applyFill="1" applyBorder="1" applyAlignment="1">
      <alignment horizontal="left" wrapText="1"/>
    </xf>
    <xf numFmtId="3" fontId="6" fillId="6" borderId="16" xfId="0" applyNumberFormat="1" applyFont="1" applyFill="1" applyBorder="1" applyAlignment="1">
      <alignment horizontal="left" wrapText="1"/>
    </xf>
    <xf numFmtId="171" fontId="6" fillId="6" borderId="11" xfId="1" applyNumberFormat="1" applyFont="1" applyFill="1" applyBorder="1" applyAlignment="1">
      <alignment wrapText="1"/>
    </xf>
    <xf numFmtId="171" fontId="6" fillId="7" borderId="9" xfId="1" applyNumberFormat="1" applyFont="1" applyFill="1" applyBorder="1" applyAlignment="1">
      <alignment wrapText="1"/>
    </xf>
    <xf numFmtId="171" fontId="6" fillId="6" borderId="14" xfId="1" applyNumberFormat="1" applyFont="1" applyFill="1" applyBorder="1" applyAlignment="1">
      <alignment wrapText="1"/>
    </xf>
    <xf numFmtId="3" fontId="6" fillId="7" borderId="9" xfId="0" applyNumberFormat="1" applyFont="1" applyFill="1" applyBorder="1" applyAlignment="1">
      <alignment horizontal="left" wrapText="1"/>
    </xf>
    <xf numFmtId="17" fontId="8" fillId="4" borderId="9" xfId="0" applyNumberFormat="1" applyFont="1" applyFill="1" applyBorder="1" applyAlignment="1">
      <alignment horizontal="left"/>
    </xf>
    <xf numFmtId="171" fontId="12" fillId="3" borderId="4" xfId="1" applyNumberFormat="1" applyFont="1" applyFill="1" applyBorder="1" applyAlignment="1">
      <alignment horizontal="center" wrapText="1"/>
    </xf>
    <xf numFmtId="171" fontId="12" fillId="7" borderId="9" xfId="1" applyNumberFormat="1" applyFont="1" applyFill="1" applyBorder="1" applyAlignment="1">
      <alignment horizontal="center" wrapText="1"/>
    </xf>
    <xf numFmtId="171" fontId="12" fillId="6" borderId="9" xfId="1" applyNumberFormat="1" applyFont="1" applyFill="1" applyBorder="1" applyAlignment="1">
      <alignment horizontal="left" wrapText="1"/>
    </xf>
    <xf numFmtId="171" fontId="12" fillId="6" borderId="12" xfId="1" applyNumberFormat="1" applyFont="1" applyFill="1" applyBorder="1" applyAlignment="1">
      <alignment horizontal="left" wrapText="1"/>
    </xf>
    <xf numFmtId="3" fontId="6" fillId="3" borderId="29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3" fontId="6" fillId="6" borderId="47" xfId="0" applyNumberFormat="1" applyFont="1" applyFill="1" applyBorder="1" applyAlignment="1">
      <alignment horizontal="left" wrapText="1"/>
    </xf>
    <xf numFmtId="0" fontId="6" fillId="7" borderId="9" xfId="0" applyFont="1" applyFill="1" applyBorder="1" applyAlignment="1">
      <alignment wrapText="1"/>
    </xf>
    <xf numFmtId="49" fontId="14" fillId="3" borderId="9" xfId="0" applyNumberFormat="1" applyFont="1" applyFill="1" applyBorder="1" applyAlignment="1">
      <alignment horizontal="left" wrapText="1"/>
    </xf>
    <xf numFmtId="49" fontId="14" fillId="3" borderId="4" xfId="0" applyNumberFormat="1" applyFont="1" applyFill="1" applyBorder="1" applyAlignment="1">
      <alignment horizontal="left" wrapText="1"/>
    </xf>
    <xf numFmtId="3" fontId="6" fillId="7" borderId="22" xfId="0" applyNumberFormat="1" applyFont="1" applyFill="1" applyBorder="1" applyAlignment="1">
      <alignment horizontal="left" wrapText="1"/>
    </xf>
    <xf numFmtId="3" fontId="6" fillId="3" borderId="22" xfId="0" applyNumberFormat="1" applyFont="1" applyFill="1" applyBorder="1" applyAlignment="1">
      <alignment horizontal="left" wrapText="1"/>
    </xf>
    <xf numFmtId="3" fontId="15" fillId="3" borderId="2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3" fontId="6" fillId="6" borderId="2" xfId="0" applyNumberFormat="1" applyFont="1" applyFill="1" applyBorder="1" applyAlignment="1">
      <alignment horizontal="left"/>
    </xf>
    <xf numFmtId="3" fontId="6" fillId="6" borderId="3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center"/>
    </xf>
    <xf numFmtId="49" fontId="8" fillId="6" borderId="7" xfId="0" applyNumberFormat="1" applyFont="1" applyFill="1" applyBorder="1" applyAlignment="1">
      <alignment horizontal="center"/>
    </xf>
    <xf numFmtId="49" fontId="6" fillId="6" borderId="33" xfId="0" applyNumberFormat="1" applyFont="1" applyFill="1" applyBorder="1" applyAlignment="1">
      <alignment horizontal="left"/>
    </xf>
    <xf numFmtId="49" fontId="6" fillId="6" borderId="5" xfId="0" applyNumberFormat="1" applyFont="1" applyFill="1" applyBorder="1" applyAlignment="1">
      <alignment horizontal="center"/>
    </xf>
    <xf numFmtId="3" fontId="6" fillId="6" borderId="3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6" fillId="6" borderId="48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29" xfId="0" applyBorder="1"/>
    <xf numFmtId="0" fontId="8" fillId="3" borderId="3" xfId="0" applyFont="1" applyFill="1" applyBorder="1"/>
    <xf numFmtId="0" fontId="8" fillId="5" borderId="16" xfId="0" applyFont="1" applyFill="1" applyBorder="1"/>
    <xf numFmtId="0" fontId="8" fillId="7" borderId="9" xfId="0" applyFont="1" applyFill="1" applyBorder="1"/>
    <xf numFmtId="0" fontId="8" fillId="6" borderId="22" xfId="0" applyFont="1" applyFill="1" applyBorder="1"/>
    <xf numFmtId="0" fontId="8" fillId="6" borderId="46" xfId="0" applyFont="1" applyFill="1" applyBorder="1"/>
    <xf numFmtId="0" fontId="8" fillId="6" borderId="16" xfId="0" applyFont="1" applyFill="1" applyBorder="1"/>
    <xf numFmtId="0" fontId="8" fillId="6" borderId="49" xfId="0" applyFont="1" applyFill="1" applyBorder="1"/>
    <xf numFmtId="0" fontId="8" fillId="6" borderId="44" xfId="0" applyFont="1" applyFill="1" applyBorder="1"/>
    <xf numFmtId="0" fontId="8" fillId="7" borderId="22" xfId="0" applyFont="1" applyFill="1" applyBorder="1"/>
    <xf numFmtId="0" fontId="8" fillId="3" borderId="22" xfId="0" applyFont="1" applyFill="1" applyBorder="1"/>
    <xf numFmtId="0" fontId="8" fillId="6" borderId="47" xfId="0" applyFont="1" applyFill="1" applyBorder="1"/>
    <xf numFmtId="3" fontId="6" fillId="7" borderId="26" xfId="0" applyNumberFormat="1" applyFont="1" applyFill="1" applyBorder="1" applyAlignment="1">
      <alignment horizontal="left"/>
    </xf>
    <xf numFmtId="3" fontId="6" fillId="6" borderId="50" xfId="0" applyNumberFormat="1" applyFont="1" applyFill="1" applyBorder="1" applyAlignment="1">
      <alignment horizontal="left"/>
    </xf>
    <xf numFmtId="0" fontId="8" fillId="6" borderId="3" xfId="0" applyFont="1" applyFill="1" applyBorder="1"/>
    <xf numFmtId="0" fontId="3" fillId="6" borderId="0" xfId="0" applyFont="1" applyFill="1"/>
    <xf numFmtId="165" fontId="6" fillId="6" borderId="4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1" fillId="0" borderId="51" xfId="0" applyFont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21" fillId="4" borderId="9" xfId="0" applyFont="1" applyFill="1" applyBorder="1" applyAlignment="1">
      <alignment horizontal="center"/>
    </xf>
    <xf numFmtId="3" fontId="6" fillId="7" borderId="17" xfId="0" applyNumberFormat="1" applyFont="1" applyFill="1" applyBorder="1" applyAlignment="1">
      <alignment horizontal="left"/>
    </xf>
    <xf numFmtId="49" fontId="6" fillId="7" borderId="26" xfId="0" applyNumberFormat="1" applyFont="1" applyFill="1" applyBorder="1" applyAlignment="1">
      <alignment horizontal="center"/>
    </xf>
    <xf numFmtId="49" fontId="8" fillId="7" borderId="26" xfId="0" applyNumberFormat="1" applyFont="1" applyFill="1" applyBorder="1" applyAlignment="1">
      <alignment horizontal="center"/>
    </xf>
    <xf numFmtId="0" fontId="8" fillId="7" borderId="26" xfId="0" applyFont="1" applyFill="1" applyBorder="1"/>
    <xf numFmtId="49" fontId="6" fillId="7" borderId="26" xfId="0" applyNumberFormat="1" applyFont="1" applyFill="1" applyBorder="1" applyAlignment="1">
      <alignment horizontal="left"/>
    </xf>
    <xf numFmtId="171" fontId="12" fillId="7" borderId="26" xfId="1" applyNumberFormat="1" applyFont="1" applyFill="1" applyBorder="1" applyAlignment="1">
      <alignment horizontal="center" wrapText="1"/>
    </xf>
    <xf numFmtId="3" fontId="6" fillId="7" borderId="37" xfId="0" applyNumberFormat="1" applyFont="1" applyFill="1" applyBorder="1" applyAlignment="1">
      <alignment horizontal="left"/>
    </xf>
    <xf numFmtId="171" fontId="6" fillId="7" borderId="26" xfId="1" applyNumberFormat="1" applyFont="1" applyFill="1" applyBorder="1" applyAlignment="1">
      <alignment wrapText="1"/>
    </xf>
    <xf numFmtId="165" fontId="6" fillId="7" borderId="26" xfId="0" applyNumberFormat="1" applyFont="1" applyFill="1" applyBorder="1" applyAlignment="1">
      <alignment horizontal="center"/>
    </xf>
    <xf numFmtId="49" fontId="6" fillId="7" borderId="52" xfId="0" applyNumberFormat="1" applyFont="1" applyFill="1" applyBorder="1" applyAlignment="1">
      <alignment horizontal="center"/>
    </xf>
    <xf numFmtId="3" fontId="6" fillId="3" borderId="53" xfId="0" applyNumberFormat="1" applyFont="1" applyFill="1" applyBorder="1" applyAlignment="1">
      <alignment horizontal="left"/>
    </xf>
    <xf numFmtId="3" fontId="6" fillId="3" borderId="16" xfId="0" applyNumberFormat="1" applyFont="1" applyFill="1" applyBorder="1" applyAlignment="1">
      <alignment horizontal="left"/>
    </xf>
    <xf numFmtId="49" fontId="6" fillId="3" borderId="24" xfId="0" applyNumberFormat="1" applyFont="1" applyFill="1" applyBorder="1" applyAlignment="1">
      <alignment horizontal="center"/>
    </xf>
    <xf numFmtId="49" fontId="8" fillId="3" borderId="24" xfId="0" applyNumberFormat="1" applyFont="1" applyFill="1" applyBorder="1" applyAlignment="1">
      <alignment horizontal="center"/>
    </xf>
    <xf numFmtId="0" fontId="8" fillId="3" borderId="46" xfId="0" applyFont="1" applyFill="1" applyBorder="1"/>
    <xf numFmtId="49" fontId="6" fillId="3" borderId="26" xfId="0" applyNumberFormat="1" applyFont="1" applyFill="1" applyBorder="1" applyAlignment="1">
      <alignment horizontal="left"/>
    </xf>
    <xf numFmtId="171" fontId="12" fillId="3" borderId="26" xfId="1" applyNumberFormat="1" applyFont="1" applyFill="1" applyBorder="1" applyAlignment="1">
      <alignment horizontal="left" wrapText="1"/>
    </xf>
    <xf numFmtId="49" fontId="6" fillId="3" borderId="35" xfId="0" applyNumberFormat="1" applyFont="1" applyFill="1" applyBorder="1" applyAlignment="1">
      <alignment horizontal="center"/>
    </xf>
    <xf numFmtId="3" fontId="6" fillId="3" borderId="46" xfId="0" applyNumberFormat="1" applyFont="1" applyFill="1" applyBorder="1" applyAlignment="1">
      <alignment horizontal="left" wrapText="1"/>
    </xf>
    <xf numFmtId="165" fontId="6" fillId="3" borderId="26" xfId="0" applyNumberFormat="1" applyFont="1" applyFill="1" applyBorder="1" applyAlignment="1">
      <alignment horizontal="center"/>
    </xf>
    <xf numFmtId="49" fontId="6" fillId="3" borderId="27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/>
    </xf>
    <xf numFmtId="3" fontId="6" fillId="3" borderId="54" xfId="0" applyNumberFormat="1" applyFont="1" applyFill="1" applyBorder="1" applyAlignment="1">
      <alignment horizontal="left"/>
    </xf>
    <xf numFmtId="3" fontId="6" fillId="3" borderId="17" xfId="0" applyNumberFormat="1" applyFont="1" applyFill="1" applyBorder="1" applyAlignment="1">
      <alignment horizontal="left"/>
    </xf>
    <xf numFmtId="3" fontId="6" fillId="3" borderId="55" xfId="0" applyNumberFormat="1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left"/>
    </xf>
    <xf numFmtId="49" fontId="8" fillId="3" borderId="7" xfId="0" applyNumberFormat="1" applyFont="1" applyFill="1" applyBorder="1" applyAlignment="1">
      <alignment horizontal="center"/>
    </xf>
    <xf numFmtId="0" fontId="8" fillId="3" borderId="7" xfId="0" applyFont="1" applyFill="1" applyBorder="1"/>
    <xf numFmtId="3" fontId="6" fillId="3" borderId="7" xfId="0" applyNumberFormat="1" applyFont="1" applyFill="1" applyBorder="1" applyAlignment="1">
      <alignment horizontal="left" wrapText="1"/>
    </xf>
    <xf numFmtId="171" fontId="6" fillId="3" borderId="7" xfId="1" applyNumberFormat="1" applyFont="1" applyFill="1" applyBorder="1" applyAlignment="1">
      <alignment wrapText="1"/>
    </xf>
    <xf numFmtId="165" fontId="6" fillId="3" borderId="7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left"/>
    </xf>
    <xf numFmtId="171" fontId="12" fillId="3" borderId="49" xfId="1" applyNumberFormat="1" applyFont="1" applyFill="1" applyBorder="1" applyAlignment="1">
      <alignment horizontal="left" wrapText="1"/>
    </xf>
    <xf numFmtId="3" fontId="6" fillId="3" borderId="56" xfId="0" applyNumberFormat="1" applyFont="1" applyFill="1" applyBorder="1" applyAlignment="1">
      <alignment horizontal="left"/>
    </xf>
    <xf numFmtId="49" fontId="6" fillId="3" borderId="57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left"/>
    </xf>
    <xf numFmtId="49" fontId="6" fillId="3" borderId="11" xfId="0" applyNumberFormat="1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6" fillId="3" borderId="32" xfId="0" applyNumberFormat="1" applyFont="1" applyFill="1" applyBorder="1" applyAlignment="1">
      <alignment horizontal="left"/>
    </xf>
    <xf numFmtId="171" fontId="12" fillId="3" borderId="16" xfId="1" applyNumberFormat="1" applyFont="1" applyFill="1" applyBorder="1" applyAlignment="1">
      <alignment horizontal="left" wrapText="1"/>
    </xf>
    <xf numFmtId="3" fontId="6" fillId="3" borderId="11" xfId="0" applyNumberFormat="1" applyFont="1" applyFill="1" applyBorder="1" applyAlignment="1">
      <alignment horizontal="left" wrapText="1"/>
    </xf>
    <xf numFmtId="171" fontId="6" fillId="3" borderId="11" xfId="1" applyNumberFormat="1" applyFont="1" applyFill="1" applyBorder="1" applyAlignment="1">
      <alignment wrapText="1"/>
    </xf>
    <xf numFmtId="3" fontId="6" fillId="5" borderId="55" xfId="0" applyNumberFormat="1" applyFont="1" applyFill="1" applyBorder="1" applyAlignment="1">
      <alignment horizontal="left"/>
    </xf>
    <xf numFmtId="3" fontId="6" fillId="5" borderId="7" xfId="0" applyNumberFormat="1" applyFont="1" applyFill="1" applyBorder="1" applyAlignment="1">
      <alignment horizontal="left"/>
    </xf>
    <xf numFmtId="49" fontId="6" fillId="5" borderId="7" xfId="0" applyNumberFormat="1" applyFont="1" applyFill="1" applyBorder="1" applyAlignment="1">
      <alignment horizontal="center"/>
    </xf>
    <xf numFmtId="49" fontId="8" fillId="5" borderId="7" xfId="0" applyNumberFormat="1" applyFont="1" applyFill="1" applyBorder="1" applyAlignment="1">
      <alignment horizontal="center"/>
    </xf>
    <xf numFmtId="0" fontId="8" fillId="5" borderId="7" xfId="0" applyFont="1" applyFill="1" applyBorder="1"/>
    <xf numFmtId="49" fontId="6" fillId="5" borderId="31" xfId="0" applyNumberFormat="1" applyFont="1" applyFill="1" applyBorder="1" applyAlignment="1">
      <alignment horizontal="left"/>
    </xf>
    <xf numFmtId="171" fontId="12" fillId="5" borderId="49" xfId="1" applyNumberFormat="1" applyFont="1" applyFill="1" applyBorder="1" applyAlignment="1">
      <alignment horizontal="left" wrapText="1"/>
    </xf>
    <xf numFmtId="49" fontId="6" fillId="5" borderId="31" xfId="0" applyNumberFormat="1" applyFont="1" applyFill="1" applyBorder="1" applyAlignment="1">
      <alignment horizontal="center"/>
    </xf>
    <xf numFmtId="3" fontId="6" fillId="5" borderId="7" xfId="0" applyNumberFormat="1" applyFont="1" applyFill="1" applyBorder="1" applyAlignment="1">
      <alignment horizontal="left" wrapText="1"/>
    </xf>
    <xf numFmtId="49" fontId="6" fillId="5" borderId="6" xfId="0" applyNumberFormat="1" applyFont="1" applyFill="1" applyBorder="1" applyAlignment="1">
      <alignment horizontal="center"/>
    </xf>
    <xf numFmtId="0" fontId="8" fillId="3" borderId="11" xfId="0" applyFont="1" applyFill="1" applyBorder="1"/>
    <xf numFmtId="3" fontId="6" fillId="5" borderId="58" xfId="0" applyNumberFormat="1" applyFont="1" applyFill="1" applyBorder="1" applyAlignment="1">
      <alignment horizontal="left"/>
    </xf>
    <xf numFmtId="3" fontId="6" fillId="5" borderId="59" xfId="0" applyNumberFormat="1" applyFont="1" applyFill="1" applyBorder="1" applyAlignment="1">
      <alignment horizontal="left"/>
    </xf>
    <xf numFmtId="171" fontId="12" fillId="5" borderId="29" xfId="1" applyNumberFormat="1" applyFont="1" applyFill="1" applyBorder="1" applyAlignment="1">
      <alignment horizontal="left" wrapText="1"/>
    </xf>
    <xf numFmtId="49" fontId="6" fillId="5" borderId="60" xfId="0" applyNumberFormat="1" applyFont="1" applyFill="1" applyBorder="1" applyAlignment="1">
      <alignment horizontal="center"/>
    </xf>
    <xf numFmtId="3" fontId="6" fillId="5" borderId="47" xfId="0" applyNumberFormat="1" applyFont="1" applyFill="1" applyBorder="1" applyAlignment="1">
      <alignment horizontal="left" wrapText="1"/>
    </xf>
    <xf numFmtId="49" fontId="6" fillId="5" borderId="28" xfId="0" applyNumberFormat="1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8" fillId="5" borderId="47" xfId="0" applyFont="1" applyFill="1" applyBorder="1"/>
    <xf numFmtId="165" fontId="6" fillId="5" borderId="29" xfId="0" applyNumberFormat="1" applyFont="1" applyFill="1" applyBorder="1" applyAlignment="1">
      <alignment horizontal="center"/>
    </xf>
    <xf numFmtId="49" fontId="6" fillId="5" borderId="30" xfId="0" applyNumberFormat="1" applyFont="1" applyFill="1" applyBorder="1" applyAlignment="1">
      <alignment horizontal="center"/>
    </xf>
    <xf numFmtId="49" fontId="6" fillId="5" borderId="61" xfId="0" applyNumberFormat="1" applyFont="1" applyFill="1" applyBorder="1" applyAlignment="1">
      <alignment horizontal="center"/>
    </xf>
    <xf numFmtId="49" fontId="8" fillId="5" borderId="61" xfId="0" applyNumberFormat="1" applyFont="1" applyFill="1" applyBorder="1" applyAlignment="1">
      <alignment horizontal="center"/>
    </xf>
    <xf numFmtId="0" fontId="8" fillId="5" borderId="61" xfId="0" applyFont="1" applyFill="1" applyBorder="1"/>
    <xf numFmtId="49" fontId="6" fillId="5" borderId="62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3" fontId="6" fillId="5" borderId="39" xfId="0" applyNumberFormat="1" applyFont="1" applyFill="1" applyBorder="1" applyAlignment="1">
      <alignment horizontal="left"/>
    </xf>
    <xf numFmtId="3" fontId="8" fillId="3" borderId="50" xfId="0" applyNumberFormat="1" applyFont="1" applyFill="1" applyBorder="1" applyAlignment="1">
      <alignment horizontal="left"/>
    </xf>
    <xf numFmtId="3" fontId="8" fillId="6" borderId="39" xfId="0" applyNumberFormat="1" applyFont="1" applyFill="1" applyBorder="1" applyAlignment="1">
      <alignment horizontal="left"/>
    </xf>
    <xf numFmtId="3" fontId="8" fillId="6" borderId="19" xfId="0" applyNumberFormat="1" applyFont="1" applyFill="1" applyBorder="1" applyAlignment="1">
      <alignment horizontal="left"/>
    </xf>
    <xf numFmtId="3" fontId="8" fillId="5" borderId="20" xfId="0" applyNumberFormat="1" applyFont="1" applyFill="1" applyBorder="1" applyAlignment="1">
      <alignment horizontal="left"/>
    </xf>
    <xf numFmtId="3" fontId="8" fillId="5" borderId="38" xfId="0" applyNumberFormat="1" applyFont="1" applyFill="1" applyBorder="1" applyAlignment="1">
      <alignment horizontal="left"/>
    </xf>
    <xf numFmtId="3" fontId="8" fillId="6" borderId="53" xfId="0" applyNumberFormat="1" applyFont="1" applyFill="1" applyBorder="1" applyAlignment="1">
      <alignment horizontal="left"/>
    </xf>
    <xf numFmtId="3" fontId="8" fillId="3" borderId="63" xfId="0" applyNumberFormat="1" applyFont="1" applyFill="1" applyBorder="1" applyAlignment="1">
      <alignment horizontal="left"/>
    </xf>
    <xf numFmtId="3" fontId="8" fillId="6" borderId="63" xfId="0" applyNumberFormat="1" applyFont="1" applyFill="1" applyBorder="1" applyAlignment="1">
      <alignment horizontal="left"/>
    </xf>
    <xf numFmtId="3" fontId="8" fillId="6" borderId="38" xfId="0" applyNumberFormat="1" applyFont="1" applyFill="1" applyBorder="1" applyAlignment="1">
      <alignment horizontal="left"/>
    </xf>
    <xf numFmtId="3" fontId="8" fillId="5" borderId="39" xfId="0" applyNumberFormat="1" applyFont="1" applyFill="1" applyBorder="1" applyAlignment="1">
      <alignment horizontal="left"/>
    </xf>
    <xf numFmtId="3" fontId="8" fillId="5" borderId="64" xfId="0" applyNumberFormat="1" applyFont="1" applyFill="1" applyBorder="1" applyAlignment="1">
      <alignment horizontal="left"/>
    </xf>
    <xf numFmtId="3" fontId="8" fillId="5" borderId="56" xfId="0" applyNumberFormat="1" applyFont="1" applyFill="1" applyBorder="1" applyAlignment="1">
      <alignment horizontal="left"/>
    </xf>
    <xf numFmtId="3" fontId="6" fillId="3" borderId="43" xfId="0" applyNumberFormat="1" applyFont="1" applyFill="1" applyBorder="1" applyAlignment="1">
      <alignment horizontal="left"/>
    </xf>
    <xf numFmtId="3" fontId="6" fillId="3" borderId="44" xfId="0" applyNumberFormat="1" applyFont="1" applyFill="1" applyBorder="1" applyAlignment="1">
      <alignment horizontal="left"/>
    </xf>
    <xf numFmtId="49" fontId="6" fillId="3" borderId="23" xfId="0" applyNumberFormat="1" applyFont="1" applyFill="1" applyBorder="1" applyAlignment="1">
      <alignment horizontal="center"/>
    </xf>
    <xf numFmtId="49" fontId="8" fillId="3" borderId="23" xfId="0" applyNumberFormat="1" applyFont="1" applyFill="1" applyBorder="1" applyAlignment="1">
      <alignment horizontal="center"/>
    </xf>
    <xf numFmtId="0" fontId="8" fillId="3" borderId="44" xfId="0" applyFont="1" applyFill="1" applyBorder="1"/>
    <xf numFmtId="171" fontId="12" fillId="3" borderId="0" xfId="1" applyNumberFormat="1" applyFont="1" applyFill="1" applyBorder="1" applyAlignment="1">
      <alignment horizontal="center" wrapText="1"/>
    </xf>
    <xf numFmtId="49" fontId="6" fillId="3" borderId="48" xfId="0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3" fontId="8" fillId="3" borderId="65" xfId="0" applyNumberFormat="1" applyFont="1" applyFill="1" applyBorder="1" applyAlignment="1">
      <alignment horizontal="left"/>
    </xf>
    <xf numFmtId="3" fontId="8" fillId="3" borderId="19" xfId="0" applyNumberFormat="1" applyFont="1" applyFill="1" applyBorder="1" applyAlignment="1">
      <alignment horizontal="left"/>
    </xf>
    <xf numFmtId="3" fontId="8" fillId="6" borderId="43" xfId="0" applyNumberFormat="1" applyFont="1" applyFill="1" applyBorder="1" applyAlignment="1">
      <alignment horizontal="left"/>
    </xf>
    <xf numFmtId="3" fontId="8" fillId="6" borderId="58" xfId="0" applyNumberFormat="1" applyFont="1" applyFill="1" applyBorder="1" applyAlignment="1">
      <alignment horizontal="left"/>
    </xf>
    <xf numFmtId="3" fontId="8" fillId="6" borderId="2" xfId="0" applyNumberFormat="1" applyFont="1" applyFill="1" applyBorder="1" applyAlignment="1">
      <alignment horizontal="left"/>
    </xf>
    <xf numFmtId="171" fontId="8" fillId="3" borderId="66" xfId="1" applyNumberFormat="1" applyFont="1" applyFill="1" applyBorder="1" applyAlignment="1">
      <alignment wrapText="1"/>
    </xf>
    <xf numFmtId="171" fontId="8" fillId="5" borderId="11" xfId="1" applyNumberFormat="1" applyFont="1" applyFill="1" applyBorder="1" applyAlignment="1">
      <alignment wrapText="1"/>
    </xf>
    <xf numFmtId="171" fontId="8" fillId="3" borderId="1" xfId="1" applyNumberFormat="1" applyFont="1" applyFill="1" applyBorder="1" applyAlignment="1">
      <alignment wrapText="1"/>
    </xf>
    <xf numFmtId="171" fontId="8" fillId="6" borderId="24" xfId="1" applyNumberFormat="1" applyFont="1" applyFill="1" applyBorder="1" applyAlignment="1">
      <alignment wrapText="1"/>
    </xf>
    <xf numFmtId="3" fontId="6" fillId="0" borderId="16" xfId="0" applyNumberFormat="1" applyFont="1" applyFill="1" applyBorder="1" applyAlignment="1">
      <alignment horizontal="left"/>
    </xf>
    <xf numFmtId="49" fontId="6" fillId="0" borderId="11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8" fillId="0" borderId="16" xfId="0" applyFont="1" applyFill="1" applyBorder="1"/>
    <xf numFmtId="171" fontId="8" fillId="6" borderId="14" xfId="1" applyNumberFormat="1" applyFont="1" applyFill="1" applyBorder="1" applyAlignment="1">
      <alignment wrapText="1"/>
    </xf>
    <xf numFmtId="171" fontId="8" fillId="3" borderId="23" xfId="1" applyNumberFormat="1" applyFont="1" applyFill="1" applyBorder="1" applyAlignment="1">
      <alignment wrapText="1"/>
    </xf>
    <xf numFmtId="171" fontId="8" fillId="6" borderId="11" xfId="1" applyNumberFormat="1" applyFont="1" applyFill="1" applyBorder="1" applyAlignment="1">
      <alignment wrapText="1"/>
    </xf>
    <xf numFmtId="171" fontId="8" fillId="6" borderId="1" xfId="1" applyNumberFormat="1" applyFont="1" applyFill="1" applyBorder="1" applyAlignment="1">
      <alignment wrapText="1"/>
    </xf>
    <xf numFmtId="171" fontId="8" fillId="3" borderId="24" xfId="1" applyNumberFormat="1" applyFont="1" applyFill="1" applyBorder="1" applyAlignment="1">
      <alignment wrapText="1"/>
    </xf>
    <xf numFmtId="171" fontId="8" fillId="5" borderId="7" xfId="1" applyNumberFormat="1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8" fillId="3" borderId="14" xfId="0" applyFont="1" applyFill="1" applyBorder="1" applyAlignment="1">
      <alignment wrapText="1"/>
    </xf>
    <xf numFmtId="0" fontId="8" fillId="6" borderId="23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3" borderId="24" xfId="0" applyFont="1" applyFill="1" applyBorder="1" applyAlignment="1">
      <alignment wrapText="1"/>
    </xf>
    <xf numFmtId="171" fontId="24" fillId="5" borderId="12" xfId="1" applyNumberFormat="1" applyFont="1" applyFill="1" applyBorder="1" applyAlignment="1">
      <alignment horizontal="left" wrapText="1"/>
    </xf>
    <xf numFmtId="171" fontId="24" fillId="6" borderId="26" xfId="1" applyNumberFormat="1" applyFont="1" applyFill="1" applyBorder="1" applyAlignment="1">
      <alignment horizontal="left" wrapText="1"/>
    </xf>
    <xf numFmtId="171" fontId="24" fillId="3" borderId="4" xfId="1" applyNumberFormat="1" applyFont="1" applyFill="1" applyBorder="1" applyAlignment="1">
      <alignment horizontal="center" wrapText="1"/>
    </xf>
    <xf numFmtId="171" fontId="24" fillId="6" borderId="12" xfId="1" applyNumberFormat="1" applyFont="1" applyFill="1" applyBorder="1" applyAlignment="1">
      <alignment horizontal="left" wrapText="1"/>
    </xf>
    <xf numFmtId="171" fontId="8" fillId="6" borderId="22" xfId="1" applyNumberFormat="1" applyFont="1" applyFill="1" applyBorder="1" applyAlignment="1">
      <alignment wrapText="1"/>
    </xf>
    <xf numFmtId="171" fontId="24" fillId="6" borderId="9" xfId="1" applyNumberFormat="1" applyFont="1" applyFill="1" applyBorder="1" applyAlignment="1">
      <alignment horizontal="left" wrapText="1"/>
    </xf>
    <xf numFmtId="0" fontId="8" fillId="6" borderId="67" xfId="0" applyFont="1" applyFill="1" applyBorder="1" applyAlignment="1">
      <alignment horizontal="left" wrapText="1"/>
    </xf>
    <xf numFmtId="0" fontId="8" fillId="6" borderId="49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49" fontId="24" fillId="6" borderId="29" xfId="0" applyNumberFormat="1" applyFont="1" applyFill="1" applyBorder="1" applyAlignment="1">
      <alignment horizontal="left" wrapText="1"/>
    </xf>
    <xf numFmtId="49" fontId="24" fillId="6" borderId="22" xfId="0" applyNumberFormat="1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showGridLines="0" tabSelected="1" topLeftCell="H64" zoomScale="93" zoomScaleNormal="93" workbookViewId="0">
      <selection activeCell="I66" sqref="I66:I67"/>
    </sheetView>
  </sheetViews>
  <sheetFormatPr defaultRowHeight="13.2" x14ac:dyDescent="0.25"/>
  <cols>
    <col min="1" max="1" width="8.44140625" style="2" customWidth="1"/>
    <col min="2" max="2" width="10.44140625" style="2" customWidth="1"/>
    <col min="3" max="3" width="7" style="2" customWidth="1"/>
    <col min="4" max="4" width="7.44140625" style="2" bestFit="1" customWidth="1"/>
    <col min="5" max="5" width="21.6640625" style="2" customWidth="1"/>
    <col min="6" max="6" width="12.109375" style="2" bestFit="1" customWidth="1"/>
    <col min="7" max="7" width="24.6640625" style="2" customWidth="1"/>
    <col min="8" max="8" width="8.5546875" style="2" customWidth="1"/>
    <col min="9" max="9" width="9.44140625" style="2" customWidth="1"/>
    <col min="10" max="10" width="12.5546875" style="2" customWidth="1"/>
    <col min="11" max="11" width="7.88671875" style="2" customWidth="1"/>
    <col min="12" max="12" width="10.33203125" style="2" bestFit="1" customWidth="1"/>
    <col min="13" max="13" width="22.6640625" style="2" customWidth="1"/>
    <col min="14" max="14" width="31" style="2" customWidth="1"/>
    <col min="15" max="15" width="15.109375" style="2" bestFit="1" customWidth="1"/>
    <col min="16" max="16" width="9.88671875" style="2" customWidth="1"/>
    <col min="17" max="17" width="3" style="4" bestFit="1" customWidth="1"/>
    <col min="18" max="18" width="11.5546875" customWidth="1"/>
  </cols>
  <sheetData>
    <row r="1" spans="1:17" ht="18" customHeight="1" x14ac:dyDescent="0.3">
      <c r="A1" s="1"/>
      <c r="B1" s="1"/>
      <c r="H1" s="3" t="s">
        <v>276</v>
      </c>
    </row>
    <row r="2" spans="1:17" ht="15" customHeight="1" x14ac:dyDescent="0.25">
      <c r="A2" s="5">
        <f ca="1">NOW()</f>
        <v>36836.611617939816</v>
      </c>
      <c r="B2" s="5"/>
      <c r="P2" s="7" t="s">
        <v>275</v>
      </c>
    </row>
    <row r="3" spans="1:17" s="18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/>
    </row>
    <row r="4" spans="1:17" ht="15" x14ac:dyDescent="0.25">
      <c r="A4" s="83" t="s">
        <v>58</v>
      </c>
      <c r="B4" s="86"/>
      <c r="C4" s="84"/>
      <c r="D4" s="84"/>
      <c r="E4" s="84"/>
      <c r="F4" s="85"/>
      <c r="G4" s="85"/>
      <c r="H4" s="86"/>
      <c r="I4" s="84"/>
      <c r="J4" s="84"/>
      <c r="K4" s="84"/>
      <c r="L4" s="84"/>
      <c r="M4" s="84"/>
      <c r="N4" s="84"/>
      <c r="O4" s="84"/>
      <c r="P4" s="87" t="s">
        <v>27</v>
      </c>
    </row>
    <row r="5" spans="1:17" x14ac:dyDescent="0.25">
      <c r="A5" s="21" t="s">
        <v>0</v>
      </c>
      <c r="B5" s="137"/>
      <c r="C5" s="22"/>
      <c r="D5" s="22"/>
      <c r="E5" s="23"/>
      <c r="F5" s="23"/>
      <c r="G5" s="23"/>
      <c r="H5" s="93" t="s">
        <v>8</v>
      </c>
      <c r="I5" s="100" t="s">
        <v>1</v>
      </c>
      <c r="J5" s="118"/>
      <c r="K5" s="23"/>
      <c r="L5" s="23"/>
      <c r="M5" s="23"/>
      <c r="N5" s="23"/>
      <c r="O5" s="23"/>
      <c r="P5" s="24"/>
    </row>
    <row r="6" spans="1:17" s="50" customFormat="1" ht="10.199999999999999" x14ac:dyDescent="0.25">
      <c r="A6" s="45" t="s">
        <v>2</v>
      </c>
      <c r="B6" s="120" t="s">
        <v>113</v>
      </c>
      <c r="C6" s="45" t="s">
        <v>12</v>
      </c>
      <c r="D6" s="45" t="s">
        <v>7</v>
      </c>
      <c r="E6" s="45" t="s">
        <v>10</v>
      </c>
      <c r="F6" s="46" t="s">
        <v>42</v>
      </c>
      <c r="G6" s="47" t="s">
        <v>3</v>
      </c>
      <c r="H6" s="45" t="s">
        <v>4</v>
      </c>
      <c r="I6" s="101" t="s">
        <v>2</v>
      </c>
      <c r="J6" s="120" t="s">
        <v>113</v>
      </c>
      <c r="K6" s="45" t="s">
        <v>12</v>
      </c>
      <c r="L6" s="45" t="s">
        <v>7</v>
      </c>
      <c r="M6" s="45" t="s">
        <v>5</v>
      </c>
      <c r="N6" s="45" t="s">
        <v>3</v>
      </c>
      <c r="O6" s="46" t="s">
        <v>43</v>
      </c>
      <c r="P6" s="48" t="s">
        <v>4</v>
      </c>
      <c r="Q6" s="49"/>
    </row>
    <row r="7" spans="1:17" ht="21" x14ac:dyDescent="0.25">
      <c r="A7" s="9"/>
      <c r="B7" s="119"/>
      <c r="C7" s="14"/>
      <c r="D7" s="17"/>
      <c r="E7" s="10"/>
      <c r="F7" s="20"/>
      <c r="G7" s="138"/>
      <c r="H7" s="94"/>
      <c r="I7" s="257">
        <v>3000</v>
      </c>
      <c r="J7" s="128" t="s">
        <v>115</v>
      </c>
      <c r="K7" s="14" t="s">
        <v>24</v>
      </c>
      <c r="L7" s="17" t="s">
        <v>57</v>
      </c>
      <c r="M7" s="164" t="s">
        <v>29</v>
      </c>
      <c r="N7" s="283" t="s">
        <v>111</v>
      </c>
      <c r="O7" s="11" t="s">
        <v>4</v>
      </c>
      <c r="P7" s="13" t="s">
        <v>45</v>
      </c>
    </row>
    <row r="8" spans="1:17" x14ac:dyDescent="0.25">
      <c r="A8" s="260">
        <v>0</v>
      </c>
      <c r="B8" s="121" t="s">
        <v>114</v>
      </c>
      <c r="C8" s="26" t="s">
        <v>24</v>
      </c>
      <c r="D8" s="27" t="s">
        <v>297</v>
      </c>
      <c r="E8" s="165" t="s">
        <v>29</v>
      </c>
      <c r="F8" s="28" t="s">
        <v>51</v>
      </c>
      <c r="G8" s="302" t="s">
        <v>319</v>
      </c>
      <c r="H8" s="95" t="s">
        <v>45</v>
      </c>
      <c r="I8" s="102"/>
      <c r="J8" s="129" t="s">
        <v>114</v>
      </c>
      <c r="K8" s="26" t="s">
        <v>24</v>
      </c>
      <c r="L8" s="27" t="s">
        <v>56</v>
      </c>
      <c r="M8" s="165" t="s">
        <v>29</v>
      </c>
      <c r="N8" s="284" t="s">
        <v>110</v>
      </c>
      <c r="O8" s="30" t="s">
        <v>44</v>
      </c>
      <c r="P8" s="29" t="s">
        <v>45</v>
      </c>
    </row>
    <row r="9" spans="1:17" s="59" customFormat="1" ht="3.75" customHeight="1" x14ac:dyDescent="0.25">
      <c r="A9" s="68"/>
      <c r="B9" s="73"/>
      <c r="C9" s="69"/>
      <c r="D9" s="70"/>
      <c r="E9" s="166"/>
      <c r="F9" s="72"/>
      <c r="G9" s="139">
        <v>0</v>
      </c>
      <c r="H9" s="69"/>
      <c r="I9" s="103"/>
      <c r="J9" s="73"/>
      <c r="K9" s="69"/>
      <c r="L9" s="70"/>
      <c r="M9" s="166"/>
      <c r="N9" s="134"/>
      <c r="O9" s="74"/>
      <c r="P9" s="75"/>
      <c r="Q9" s="58"/>
    </row>
    <row r="10" spans="1:17" ht="21" x14ac:dyDescent="0.25">
      <c r="A10" s="9"/>
      <c r="B10" s="119"/>
      <c r="C10" s="14"/>
      <c r="D10" s="17"/>
      <c r="E10" s="164"/>
      <c r="F10" s="20"/>
      <c r="G10" s="138"/>
      <c r="H10" s="96"/>
      <c r="I10" s="257">
        <v>8000</v>
      </c>
      <c r="J10" s="128" t="s">
        <v>116</v>
      </c>
      <c r="K10" s="14" t="s">
        <v>47</v>
      </c>
      <c r="L10" s="17" t="s">
        <v>48</v>
      </c>
      <c r="M10" s="164" t="s">
        <v>30</v>
      </c>
      <c r="N10" s="285" t="s">
        <v>112</v>
      </c>
      <c r="O10" s="11" t="s">
        <v>4</v>
      </c>
      <c r="P10" s="12" t="s">
        <v>46</v>
      </c>
    </row>
    <row r="11" spans="1:17" ht="28.5" customHeight="1" x14ac:dyDescent="0.25">
      <c r="A11" s="260">
        <v>0</v>
      </c>
      <c r="B11" s="121" t="s">
        <v>114</v>
      </c>
      <c r="C11" s="26" t="s">
        <v>47</v>
      </c>
      <c r="D11" s="27" t="s">
        <v>50</v>
      </c>
      <c r="E11" s="165" t="s">
        <v>30</v>
      </c>
      <c r="F11" s="28" t="s">
        <v>52</v>
      </c>
      <c r="G11" s="302" t="s">
        <v>320</v>
      </c>
      <c r="H11" s="95" t="s">
        <v>46</v>
      </c>
      <c r="I11" s="261">
        <v>0</v>
      </c>
      <c r="J11" s="129" t="s">
        <v>114</v>
      </c>
      <c r="K11" s="26" t="s">
        <v>47</v>
      </c>
      <c r="L11" s="27" t="s">
        <v>49</v>
      </c>
      <c r="M11" s="165" t="s">
        <v>30</v>
      </c>
      <c r="N11" s="284" t="s">
        <v>118</v>
      </c>
      <c r="O11" s="30" t="s">
        <v>44</v>
      </c>
      <c r="P11" s="29" t="s">
        <v>46</v>
      </c>
    </row>
    <row r="12" spans="1:17" s="59" customFormat="1" ht="3.75" hidden="1" customHeight="1" x14ac:dyDescent="0.25">
      <c r="A12" s="68"/>
      <c r="B12" s="73"/>
      <c r="C12" s="69"/>
      <c r="D12" s="70"/>
      <c r="E12" s="166"/>
      <c r="F12" s="72"/>
      <c r="G12" s="139"/>
      <c r="H12" s="69"/>
      <c r="I12" s="103"/>
      <c r="J12" s="73"/>
      <c r="K12" s="69"/>
      <c r="L12" s="70"/>
      <c r="M12" s="166"/>
      <c r="N12" s="134"/>
      <c r="O12" s="74"/>
      <c r="P12" s="75"/>
      <c r="Q12" s="58"/>
    </row>
    <row r="13" spans="1:17" ht="51" customHeight="1" x14ac:dyDescent="0.25">
      <c r="A13" s="259">
        <v>0</v>
      </c>
      <c r="B13" s="121" t="s">
        <v>114</v>
      </c>
      <c r="C13" s="31" t="s">
        <v>55</v>
      </c>
      <c r="D13" s="32" t="s">
        <v>279</v>
      </c>
      <c r="E13" s="167" t="s">
        <v>31</v>
      </c>
      <c r="F13" s="33" t="s">
        <v>54</v>
      </c>
      <c r="G13" s="302" t="s">
        <v>321</v>
      </c>
      <c r="H13" s="97" t="s">
        <v>278</v>
      </c>
      <c r="I13" s="258">
        <v>4000</v>
      </c>
      <c r="J13" s="130" t="s">
        <v>117</v>
      </c>
      <c r="K13" s="31" t="s">
        <v>55</v>
      </c>
      <c r="L13" s="32" t="s">
        <v>277</v>
      </c>
      <c r="M13" s="167" t="s">
        <v>31</v>
      </c>
      <c r="N13" s="291" t="s">
        <v>302</v>
      </c>
      <c r="O13" s="35" t="s">
        <v>4</v>
      </c>
      <c r="P13" s="34" t="s">
        <v>278</v>
      </c>
    </row>
    <row r="14" spans="1:17" s="59" customFormat="1" ht="3.75" customHeight="1" x14ac:dyDescent="0.25">
      <c r="A14" s="68"/>
      <c r="B14" s="73"/>
      <c r="C14" s="69"/>
      <c r="D14" s="70"/>
      <c r="E14" s="166"/>
      <c r="F14" s="72"/>
      <c r="G14" s="139"/>
      <c r="H14" s="69"/>
      <c r="I14" s="103"/>
      <c r="J14" s="73"/>
      <c r="K14" s="69"/>
      <c r="L14" s="70"/>
      <c r="M14" s="166"/>
      <c r="N14" s="134"/>
      <c r="O14" s="74"/>
      <c r="P14" s="75"/>
      <c r="Q14" s="58"/>
    </row>
    <row r="15" spans="1:17" x14ac:dyDescent="0.25">
      <c r="A15" s="198"/>
      <c r="B15" s="199"/>
      <c r="C15" s="200"/>
      <c r="D15" s="201"/>
      <c r="E15" s="202"/>
      <c r="F15" s="203"/>
      <c r="G15" s="204"/>
      <c r="H15" s="205"/>
      <c r="I15" s="263">
        <v>18000</v>
      </c>
      <c r="J15" s="206" t="s">
        <v>258</v>
      </c>
      <c r="K15" s="200" t="s">
        <v>17</v>
      </c>
      <c r="L15" s="201" t="s">
        <v>280</v>
      </c>
      <c r="M15" s="202" t="s">
        <v>32</v>
      </c>
      <c r="N15" s="283" t="s">
        <v>303</v>
      </c>
      <c r="O15" s="207" t="s">
        <v>4</v>
      </c>
      <c r="P15" s="208" t="s">
        <v>278</v>
      </c>
    </row>
    <row r="16" spans="1:17" s="59" customFormat="1" ht="3.75" customHeight="1" x14ac:dyDescent="0.25">
      <c r="A16" s="188"/>
      <c r="B16" s="175"/>
      <c r="C16" s="189"/>
      <c r="D16" s="190"/>
      <c r="E16" s="191"/>
      <c r="F16" s="192"/>
      <c r="G16" s="193"/>
      <c r="H16" s="189"/>
      <c r="I16" s="194"/>
      <c r="J16" s="175"/>
      <c r="K16" s="189"/>
      <c r="L16" s="190"/>
      <c r="M16" s="191"/>
      <c r="N16" s="195"/>
      <c r="O16" s="196"/>
      <c r="P16" s="197"/>
      <c r="Q16" s="58"/>
    </row>
    <row r="17" spans="1:17" ht="31.2" x14ac:dyDescent="0.25">
      <c r="A17" s="262">
        <v>0</v>
      </c>
      <c r="B17" s="121" t="s">
        <v>114</v>
      </c>
      <c r="C17" s="64" t="s">
        <v>17</v>
      </c>
      <c r="D17" s="60" t="s">
        <v>282</v>
      </c>
      <c r="E17" s="168" t="s">
        <v>257</v>
      </c>
      <c r="F17" s="65" t="s">
        <v>103</v>
      </c>
      <c r="G17" s="303" t="s">
        <v>322</v>
      </c>
      <c r="H17" s="98" t="s">
        <v>278</v>
      </c>
      <c r="I17" s="264">
        <v>0</v>
      </c>
      <c r="J17" s="131" t="s">
        <v>114</v>
      </c>
      <c r="K17" s="64" t="s">
        <v>17</v>
      </c>
      <c r="L17" s="60" t="s">
        <v>281</v>
      </c>
      <c r="M17" s="168" t="s">
        <v>32</v>
      </c>
      <c r="N17" s="286" t="s">
        <v>119</v>
      </c>
      <c r="O17" s="67" t="s">
        <v>44</v>
      </c>
      <c r="P17" s="66" t="s">
        <v>278</v>
      </c>
    </row>
    <row r="18" spans="1:17" s="59" customFormat="1" ht="3.75" customHeight="1" x14ac:dyDescent="0.25">
      <c r="A18" s="68"/>
      <c r="B18" s="73"/>
      <c r="C18" s="69"/>
      <c r="D18" s="70"/>
      <c r="E18" s="166"/>
      <c r="F18" s="72"/>
      <c r="G18" s="139"/>
      <c r="H18" s="69"/>
      <c r="I18" s="103"/>
      <c r="J18" s="73"/>
      <c r="K18" s="69"/>
      <c r="L18" s="70"/>
      <c r="M18" s="166"/>
      <c r="N18" s="134"/>
      <c r="O18" s="74"/>
      <c r="P18" s="75"/>
      <c r="Q18" s="58"/>
    </row>
    <row r="19" spans="1:17" ht="55.5" customHeight="1" x14ac:dyDescent="0.25">
      <c r="A19" s="9"/>
      <c r="B19" s="287" t="s">
        <v>114</v>
      </c>
      <c r="C19" s="288" t="s">
        <v>19</v>
      </c>
      <c r="D19" s="289" t="s">
        <v>76</v>
      </c>
      <c r="E19" s="290" t="s">
        <v>293</v>
      </c>
      <c r="F19" s="19"/>
      <c r="G19" s="304" t="s">
        <v>323</v>
      </c>
      <c r="H19" s="96" t="s">
        <v>295</v>
      </c>
      <c r="I19" s="257">
        <v>20000</v>
      </c>
      <c r="J19" s="128" t="s">
        <v>114</v>
      </c>
      <c r="K19" s="14" t="s">
        <v>19</v>
      </c>
      <c r="L19" s="17" t="s">
        <v>77</v>
      </c>
      <c r="M19" s="164" t="s">
        <v>293</v>
      </c>
      <c r="N19" s="285" t="s">
        <v>304</v>
      </c>
      <c r="O19" s="11" t="s">
        <v>4</v>
      </c>
      <c r="P19" s="12" t="s">
        <v>60</v>
      </c>
    </row>
    <row r="20" spans="1:17" ht="41.4" x14ac:dyDescent="0.25">
      <c r="A20" s="52"/>
      <c r="B20" s="121" t="s">
        <v>114</v>
      </c>
      <c r="C20" s="36" t="s">
        <v>19</v>
      </c>
      <c r="D20" s="27" t="s">
        <v>76</v>
      </c>
      <c r="E20" s="169" t="s">
        <v>293</v>
      </c>
      <c r="F20" s="37" t="s">
        <v>8</v>
      </c>
      <c r="G20" s="304" t="s">
        <v>323</v>
      </c>
      <c r="H20" s="99" t="s">
        <v>278</v>
      </c>
      <c r="I20" s="261">
        <v>0</v>
      </c>
      <c r="J20" s="132" t="s">
        <v>114</v>
      </c>
      <c r="K20" s="14" t="s">
        <v>19</v>
      </c>
      <c r="L20" s="27"/>
      <c r="M20" s="164" t="s">
        <v>293</v>
      </c>
      <c r="N20" s="133" t="s">
        <v>8</v>
      </c>
      <c r="O20" s="39" t="s">
        <v>44</v>
      </c>
      <c r="P20" s="38" t="s">
        <v>60</v>
      </c>
    </row>
    <row r="21" spans="1:17" x14ac:dyDescent="0.25">
      <c r="A21" s="269"/>
      <c r="B21" s="270"/>
      <c r="C21" s="271"/>
      <c r="D21" s="272"/>
      <c r="E21" s="273"/>
      <c r="F21" s="209"/>
      <c r="G21" s="274"/>
      <c r="H21" s="275" t="s">
        <v>278</v>
      </c>
      <c r="I21" s="278">
        <v>15000</v>
      </c>
      <c r="J21" s="132" t="s">
        <v>294</v>
      </c>
      <c r="K21" s="14" t="s">
        <v>19</v>
      </c>
      <c r="L21" s="272" t="s">
        <v>296</v>
      </c>
      <c r="M21" s="164" t="s">
        <v>293</v>
      </c>
      <c r="N21" s="292" t="s">
        <v>305</v>
      </c>
      <c r="O21" s="276" t="s">
        <v>4</v>
      </c>
      <c r="P21" s="277" t="s">
        <v>278</v>
      </c>
    </row>
    <row r="22" spans="1:17" x14ac:dyDescent="0.25">
      <c r="A22" s="52"/>
      <c r="B22" s="52"/>
      <c r="C22" s="52"/>
      <c r="D22" s="52"/>
      <c r="E22" s="52"/>
      <c r="F22" s="37" t="s">
        <v>8</v>
      </c>
      <c r="G22" s="141" t="s">
        <v>8</v>
      </c>
      <c r="H22" s="99" t="s">
        <v>278</v>
      </c>
      <c r="I22" s="261">
        <v>0</v>
      </c>
      <c r="J22" s="132" t="s">
        <v>114</v>
      </c>
      <c r="K22" s="14" t="s">
        <v>19</v>
      </c>
      <c r="L22" s="27"/>
      <c r="M22" s="164" t="s">
        <v>293</v>
      </c>
      <c r="N22" s="133" t="s">
        <v>8</v>
      </c>
      <c r="O22" s="39" t="s">
        <v>44</v>
      </c>
      <c r="P22" s="38" t="s">
        <v>278</v>
      </c>
    </row>
    <row r="23" spans="1:17" s="59" customFormat="1" ht="3.75" customHeight="1" x14ac:dyDescent="0.25">
      <c r="A23" s="68"/>
      <c r="B23" s="73"/>
      <c r="C23" s="69"/>
      <c r="D23" s="70"/>
      <c r="E23" s="166"/>
      <c r="F23" s="72"/>
      <c r="G23" s="139"/>
      <c r="H23" s="69"/>
      <c r="I23" s="103"/>
      <c r="J23" s="73"/>
      <c r="K23" s="69"/>
      <c r="L23" s="70"/>
      <c r="M23" s="166"/>
      <c r="N23" s="134"/>
      <c r="O23" s="74"/>
      <c r="P23" s="75"/>
      <c r="Q23" s="58"/>
    </row>
    <row r="24" spans="1:17" x14ac:dyDescent="0.25">
      <c r="A24" s="9"/>
      <c r="B24" s="119"/>
      <c r="C24" s="14"/>
      <c r="D24" s="17"/>
      <c r="E24" s="164"/>
      <c r="F24" s="19"/>
      <c r="G24" s="138"/>
      <c r="H24" s="96"/>
      <c r="I24" s="257">
        <v>10000</v>
      </c>
      <c r="J24" s="119" t="s">
        <v>120</v>
      </c>
      <c r="K24" s="14" t="s">
        <v>61</v>
      </c>
      <c r="L24" s="17" t="s">
        <v>62</v>
      </c>
      <c r="M24" s="164" t="s">
        <v>33</v>
      </c>
      <c r="N24" s="285" t="s">
        <v>111</v>
      </c>
      <c r="O24" s="11" t="s">
        <v>4</v>
      </c>
      <c r="P24" s="12" t="s">
        <v>60</v>
      </c>
    </row>
    <row r="25" spans="1:17" ht="21" x14ac:dyDescent="0.25">
      <c r="A25" s="52"/>
      <c r="B25" s="121" t="s">
        <v>114</v>
      </c>
      <c r="C25" s="36" t="s">
        <v>61</v>
      </c>
      <c r="D25" s="27" t="s">
        <v>64</v>
      </c>
      <c r="E25" s="169" t="s">
        <v>33</v>
      </c>
      <c r="F25" s="37" t="s">
        <v>131</v>
      </c>
      <c r="G25" s="305" t="s">
        <v>119</v>
      </c>
      <c r="H25" s="99" t="s">
        <v>60</v>
      </c>
      <c r="I25" s="265">
        <v>0</v>
      </c>
      <c r="J25" s="132" t="s">
        <v>122</v>
      </c>
      <c r="K25" s="36" t="s">
        <v>61</v>
      </c>
      <c r="L25" s="27" t="s">
        <v>63</v>
      </c>
      <c r="M25" s="169" t="s">
        <v>33</v>
      </c>
      <c r="N25" s="293" t="s">
        <v>121</v>
      </c>
      <c r="O25" s="40" t="s">
        <v>44</v>
      </c>
      <c r="P25" s="38" t="s">
        <v>60</v>
      </c>
    </row>
    <row r="26" spans="1:17" s="59" customFormat="1" ht="3.75" customHeight="1" x14ac:dyDescent="0.25">
      <c r="A26" s="68"/>
      <c r="B26" s="73"/>
      <c r="C26" s="69"/>
      <c r="D26" s="70"/>
      <c r="E26" s="166"/>
      <c r="F26" s="72"/>
      <c r="G26" s="139"/>
      <c r="H26" s="69"/>
      <c r="I26" s="103"/>
      <c r="J26" s="73"/>
      <c r="K26" s="69"/>
      <c r="L26" s="70"/>
      <c r="M26" s="166"/>
      <c r="N26" s="134"/>
      <c r="O26" s="74"/>
      <c r="P26" s="75"/>
      <c r="Q26" s="58"/>
    </row>
    <row r="27" spans="1:17" x14ac:dyDescent="0.25">
      <c r="A27" s="9"/>
      <c r="B27" s="119"/>
      <c r="C27" s="14"/>
      <c r="D27" s="17"/>
      <c r="E27" s="164"/>
      <c r="F27" s="20"/>
      <c r="G27" s="138"/>
      <c r="H27" s="96"/>
      <c r="I27" s="257">
        <v>38000</v>
      </c>
      <c r="J27" s="128" t="s">
        <v>147</v>
      </c>
      <c r="K27" s="14" t="s">
        <v>13</v>
      </c>
      <c r="L27" s="17" t="s">
        <v>15</v>
      </c>
      <c r="M27" s="164" t="s">
        <v>34</v>
      </c>
      <c r="N27" s="285" t="s">
        <v>111</v>
      </c>
      <c r="O27" s="11" t="s">
        <v>4</v>
      </c>
      <c r="P27" s="12" t="s">
        <v>60</v>
      </c>
    </row>
    <row r="28" spans="1:17" ht="21" x14ac:dyDescent="0.25">
      <c r="A28" s="52"/>
      <c r="B28" s="121" t="s">
        <v>114</v>
      </c>
      <c r="C28" s="36" t="s">
        <v>13</v>
      </c>
      <c r="D28" s="27" t="s">
        <v>65</v>
      </c>
      <c r="E28" s="169" t="s">
        <v>34</v>
      </c>
      <c r="F28" s="37" t="s">
        <v>66</v>
      </c>
      <c r="G28" s="305" t="s">
        <v>119</v>
      </c>
      <c r="H28" s="99" t="s">
        <v>60</v>
      </c>
      <c r="I28" s="265">
        <v>3500</v>
      </c>
      <c r="J28" s="132" t="s">
        <v>123</v>
      </c>
      <c r="K28" s="36" t="s">
        <v>13</v>
      </c>
      <c r="L28" s="27" t="s">
        <v>14</v>
      </c>
      <c r="M28" s="169" t="s">
        <v>34</v>
      </c>
      <c r="N28" s="293" t="s">
        <v>121</v>
      </c>
      <c r="O28" s="39" t="s">
        <v>44</v>
      </c>
      <c r="P28" s="38" t="s">
        <v>60</v>
      </c>
    </row>
    <row r="29" spans="1:17" s="59" customFormat="1" ht="3.75" customHeight="1" x14ac:dyDescent="0.25">
      <c r="A29" s="68"/>
      <c r="B29" s="73"/>
      <c r="C29" s="69"/>
      <c r="D29" s="70"/>
      <c r="E29" s="166"/>
      <c r="F29" s="72"/>
      <c r="G29" s="139"/>
      <c r="H29" s="69"/>
      <c r="I29" s="103"/>
      <c r="J29" s="73"/>
      <c r="K29" s="69"/>
      <c r="L29" s="70"/>
      <c r="M29" s="166"/>
      <c r="N29" s="134"/>
      <c r="O29" s="74"/>
      <c r="P29" s="75"/>
      <c r="Q29" s="58"/>
    </row>
    <row r="30" spans="1:17" ht="41.4" x14ac:dyDescent="0.25">
      <c r="A30" s="176"/>
      <c r="B30" s="153" t="s">
        <v>114</v>
      </c>
      <c r="C30" s="154" t="s">
        <v>22</v>
      </c>
      <c r="D30" s="160" t="s">
        <v>142</v>
      </c>
      <c r="E30" s="177" t="s">
        <v>182</v>
      </c>
      <c r="F30" s="178"/>
      <c r="G30" s="306" t="s">
        <v>183</v>
      </c>
      <c r="H30" s="157" t="s">
        <v>39</v>
      </c>
      <c r="I30" s="176"/>
      <c r="J30" s="153" t="s">
        <v>120</v>
      </c>
      <c r="K30" s="154" t="s">
        <v>22</v>
      </c>
      <c r="L30" s="160" t="s">
        <v>181</v>
      </c>
      <c r="M30" s="177" t="s">
        <v>182</v>
      </c>
      <c r="N30" s="294" t="s">
        <v>184</v>
      </c>
      <c r="O30" s="179" t="s">
        <v>4</v>
      </c>
      <c r="P30" s="157" t="s">
        <v>185</v>
      </c>
    </row>
    <row r="31" spans="1:17" s="59" customFormat="1" ht="4.5" customHeight="1" x14ac:dyDescent="0.25">
      <c r="A31" s="68"/>
      <c r="B31" s="175"/>
      <c r="C31" s="69"/>
      <c r="D31" s="70"/>
      <c r="E31" s="166"/>
      <c r="F31" s="72"/>
      <c r="G31" s="139"/>
      <c r="H31" s="69"/>
      <c r="I31" s="103"/>
      <c r="J31" s="73"/>
      <c r="K31" s="69"/>
      <c r="L31" s="70"/>
      <c r="M31" s="166"/>
      <c r="N31" s="134"/>
      <c r="O31" s="74"/>
      <c r="P31" s="75"/>
      <c r="Q31" s="58"/>
    </row>
    <row r="32" spans="1:17" ht="21" x14ac:dyDescent="0.25">
      <c r="A32" s="52"/>
      <c r="B32" s="121" t="s">
        <v>114</v>
      </c>
      <c r="C32" s="36" t="s">
        <v>69</v>
      </c>
      <c r="D32" s="27" t="s">
        <v>68</v>
      </c>
      <c r="E32" s="169" t="s">
        <v>73</v>
      </c>
      <c r="F32" s="37" t="s">
        <v>67</v>
      </c>
      <c r="G32" s="305" t="s">
        <v>132</v>
      </c>
      <c r="H32" s="99" t="s">
        <v>74</v>
      </c>
      <c r="I32" s="104"/>
      <c r="J32" s="122" t="s">
        <v>124</v>
      </c>
      <c r="K32" s="31" t="s">
        <v>69</v>
      </c>
      <c r="L32" s="32" t="s">
        <v>70</v>
      </c>
      <c r="M32" s="167" t="s">
        <v>71</v>
      </c>
      <c r="N32" s="291" t="s">
        <v>306</v>
      </c>
      <c r="O32" s="54" t="s">
        <v>4</v>
      </c>
      <c r="P32" s="34" t="s">
        <v>53</v>
      </c>
    </row>
    <row r="33" spans="1:17" s="59" customFormat="1" ht="3.75" customHeight="1" x14ac:dyDescent="0.25">
      <c r="A33" s="68"/>
      <c r="B33" s="73"/>
      <c r="C33" s="69"/>
      <c r="D33" s="70"/>
      <c r="E33" s="166"/>
      <c r="F33" s="72"/>
      <c r="G33" s="139"/>
      <c r="H33" s="69"/>
      <c r="I33" s="103"/>
      <c r="J33" s="73"/>
      <c r="K33" s="69"/>
      <c r="L33" s="70"/>
      <c r="M33" s="166"/>
      <c r="N33" s="134"/>
      <c r="O33" s="74"/>
      <c r="P33" s="75"/>
      <c r="Q33" s="58"/>
    </row>
    <row r="34" spans="1:17" x14ac:dyDescent="0.25">
      <c r="A34" s="9"/>
      <c r="B34" s="119"/>
      <c r="C34" s="14"/>
      <c r="D34" s="17"/>
      <c r="E34" s="164"/>
      <c r="F34" s="20"/>
      <c r="G34" s="138"/>
      <c r="H34" s="96"/>
      <c r="I34" s="257">
        <v>10700</v>
      </c>
      <c r="J34" s="119" t="s">
        <v>125</v>
      </c>
      <c r="K34" s="14" t="s">
        <v>69</v>
      </c>
      <c r="L34" s="17" t="s">
        <v>72</v>
      </c>
      <c r="M34" s="164" t="s">
        <v>73</v>
      </c>
      <c r="N34" s="285" t="s">
        <v>111</v>
      </c>
      <c r="O34" s="15" t="s">
        <v>4</v>
      </c>
      <c r="P34" s="12" t="s">
        <v>74</v>
      </c>
    </row>
    <row r="35" spans="1:17" ht="55.5" customHeight="1" x14ac:dyDescent="0.25">
      <c r="A35" s="52"/>
      <c r="B35" s="121" t="s">
        <v>114</v>
      </c>
      <c r="C35" s="36" t="s">
        <v>69</v>
      </c>
      <c r="D35" s="27" t="s">
        <v>68</v>
      </c>
      <c r="E35" s="169" t="s">
        <v>73</v>
      </c>
      <c r="F35" s="37" t="s">
        <v>67</v>
      </c>
      <c r="G35" s="305" t="s">
        <v>132</v>
      </c>
      <c r="H35" s="99" t="s">
        <v>74</v>
      </c>
      <c r="I35" s="265">
        <v>0</v>
      </c>
      <c r="J35" s="123" t="s">
        <v>114</v>
      </c>
      <c r="K35" s="36" t="s">
        <v>69</v>
      </c>
      <c r="L35" s="27" t="s">
        <v>75</v>
      </c>
      <c r="M35" s="169" t="s">
        <v>73</v>
      </c>
      <c r="N35" s="293" t="s">
        <v>307</v>
      </c>
      <c r="O35" s="55" t="s">
        <v>44</v>
      </c>
      <c r="P35" s="38" t="s">
        <v>74</v>
      </c>
    </row>
    <row r="36" spans="1:17" s="59" customFormat="1" ht="3.75" customHeight="1" x14ac:dyDescent="0.25">
      <c r="A36" s="68"/>
      <c r="B36" s="73"/>
      <c r="C36" s="69"/>
      <c r="D36" s="70"/>
      <c r="E36" s="166"/>
      <c r="F36" s="72"/>
      <c r="G36" s="139"/>
      <c r="H36" s="69"/>
      <c r="I36" s="103"/>
      <c r="J36" s="73"/>
      <c r="K36" s="69"/>
      <c r="L36" s="70"/>
      <c r="M36" s="166"/>
      <c r="N36" s="134"/>
      <c r="O36" s="74"/>
      <c r="P36" s="75"/>
      <c r="Q36" s="58"/>
    </row>
    <row r="37" spans="1:17" ht="48" customHeight="1" x14ac:dyDescent="0.25">
      <c r="A37" s="51"/>
      <c r="B37" s="130" t="s">
        <v>8</v>
      </c>
      <c r="C37" s="31" t="s">
        <v>88</v>
      </c>
      <c r="D37" s="32" t="s">
        <v>285</v>
      </c>
      <c r="E37" s="167" t="s">
        <v>87</v>
      </c>
      <c r="F37" s="33" t="s">
        <v>89</v>
      </c>
      <c r="G37" s="307" t="s">
        <v>133</v>
      </c>
      <c r="H37" s="97" t="s">
        <v>278</v>
      </c>
      <c r="I37" s="266">
        <v>23000</v>
      </c>
      <c r="J37" s="130" t="s">
        <v>8</v>
      </c>
      <c r="K37" s="31" t="s">
        <v>88</v>
      </c>
      <c r="L37" s="32" t="s">
        <v>283</v>
      </c>
      <c r="M37" s="167" t="s">
        <v>284</v>
      </c>
      <c r="N37" s="291" t="s">
        <v>309</v>
      </c>
      <c r="O37" s="54" t="s">
        <v>4</v>
      </c>
      <c r="P37" s="34" t="s">
        <v>278</v>
      </c>
    </row>
    <row r="38" spans="1:17" s="59" customFormat="1" ht="3.75" customHeight="1" x14ac:dyDescent="0.25">
      <c r="A38" s="68"/>
      <c r="B38" s="73"/>
      <c r="C38" s="69"/>
      <c r="D38" s="70"/>
      <c r="E38" s="166"/>
      <c r="F38" s="72"/>
      <c r="G38" s="139"/>
      <c r="H38" s="69"/>
      <c r="I38" s="103"/>
      <c r="J38" s="73"/>
      <c r="K38" s="69"/>
      <c r="L38" s="70"/>
      <c r="M38" s="166"/>
      <c r="N38" s="134"/>
      <c r="O38" s="74"/>
      <c r="P38" s="75"/>
      <c r="Q38" s="58"/>
    </row>
    <row r="39" spans="1:17" ht="56.25" customHeight="1" x14ac:dyDescent="0.25">
      <c r="A39" s="51"/>
      <c r="B39" s="121" t="s">
        <v>114</v>
      </c>
      <c r="C39" s="31" t="s">
        <v>80</v>
      </c>
      <c r="D39" s="32" t="s">
        <v>298</v>
      </c>
      <c r="E39" s="167" t="s">
        <v>78</v>
      </c>
      <c r="F39" s="33" t="s">
        <v>79</v>
      </c>
      <c r="G39" s="307" t="s">
        <v>133</v>
      </c>
      <c r="H39" s="97" t="s">
        <v>278</v>
      </c>
      <c r="I39" s="258">
        <v>3000</v>
      </c>
      <c r="J39" s="130" t="s">
        <v>126</v>
      </c>
      <c r="K39" s="31" t="s">
        <v>80</v>
      </c>
      <c r="L39" s="32" t="s">
        <v>290</v>
      </c>
      <c r="M39" s="167" t="s">
        <v>78</v>
      </c>
      <c r="N39" s="291" t="s">
        <v>308</v>
      </c>
      <c r="O39" s="54" t="s">
        <v>4</v>
      </c>
      <c r="P39" s="34" t="s">
        <v>278</v>
      </c>
    </row>
    <row r="40" spans="1:17" s="59" customFormat="1" ht="3.75" customHeight="1" x14ac:dyDescent="0.25">
      <c r="A40" s="68"/>
      <c r="B40" s="73"/>
      <c r="C40" s="69"/>
      <c r="D40" s="70"/>
      <c r="E40" s="166"/>
      <c r="F40" s="72"/>
      <c r="G40" s="139"/>
      <c r="H40" s="69"/>
      <c r="I40" s="103"/>
      <c r="J40" s="136"/>
      <c r="K40" s="69"/>
      <c r="L40" s="70"/>
      <c r="M40" s="166"/>
      <c r="N40" s="134"/>
      <c r="O40" s="74"/>
      <c r="P40" s="75"/>
      <c r="Q40" s="58"/>
    </row>
    <row r="41" spans="1:17" x14ac:dyDescent="0.25">
      <c r="A41" s="9"/>
      <c r="B41" s="119"/>
      <c r="C41" s="14"/>
      <c r="D41" s="17"/>
      <c r="E41" s="164"/>
      <c r="F41" s="20"/>
      <c r="G41" s="138"/>
      <c r="H41" s="96" t="s">
        <v>278</v>
      </c>
      <c r="I41" s="257">
        <v>75000</v>
      </c>
      <c r="J41" s="128" t="s">
        <v>127</v>
      </c>
      <c r="K41" s="14" t="s">
        <v>82</v>
      </c>
      <c r="L41" s="17" t="s">
        <v>291</v>
      </c>
      <c r="M41" s="164" t="s">
        <v>81</v>
      </c>
      <c r="N41" s="285" t="s">
        <v>111</v>
      </c>
      <c r="O41" s="15" t="s">
        <v>4</v>
      </c>
      <c r="P41" s="12" t="s">
        <v>278</v>
      </c>
    </row>
    <row r="42" spans="1:17" ht="41.4" x14ac:dyDescent="0.25">
      <c r="A42" s="52"/>
      <c r="B42" s="121" t="s">
        <v>114</v>
      </c>
      <c r="C42" s="36" t="s">
        <v>82</v>
      </c>
      <c r="D42" s="27" t="s">
        <v>299</v>
      </c>
      <c r="E42" s="169" t="s">
        <v>81</v>
      </c>
      <c r="F42" s="37" t="s">
        <v>25</v>
      </c>
      <c r="G42" s="305" t="s">
        <v>134</v>
      </c>
      <c r="H42" s="99" t="s">
        <v>53</v>
      </c>
      <c r="I42" s="102"/>
      <c r="J42" s="132" t="s">
        <v>114</v>
      </c>
      <c r="K42" s="36" t="s">
        <v>82</v>
      </c>
      <c r="L42" s="27" t="s">
        <v>83</v>
      </c>
      <c r="M42" s="169" t="s">
        <v>81</v>
      </c>
      <c r="N42" s="293" t="s">
        <v>128</v>
      </c>
      <c r="O42" s="39" t="s">
        <v>44</v>
      </c>
      <c r="P42" s="38" t="s">
        <v>53</v>
      </c>
    </row>
    <row r="43" spans="1:17" s="59" customFormat="1" ht="3.75" customHeight="1" x14ac:dyDescent="0.25">
      <c r="A43" s="68"/>
      <c r="B43" s="73"/>
      <c r="C43" s="69"/>
      <c r="D43" s="70"/>
      <c r="E43" s="166"/>
      <c r="F43" s="72"/>
      <c r="G43" s="139"/>
      <c r="H43" s="69"/>
      <c r="I43" s="103"/>
      <c r="J43" s="136"/>
      <c r="K43" s="69"/>
      <c r="L43" s="70"/>
      <c r="M43" s="166"/>
      <c r="N43" s="134"/>
      <c r="O43" s="74"/>
      <c r="P43" s="75"/>
      <c r="Q43" s="58"/>
    </row>
    <row r="44" spans="1:17" ht="31.2" x14ac:dyDescent="0.25">
      <c r="A44" s="51"/>
      <c r="B44" s="121" t="s">
        <v>114</v>
      </c>
      <c r="C44" s="31" t="s">
        <v>82</v>
      </c>
      <c r="D44" s="32" t="s">
        <v>300</v>
      </c>
      <c r="E44" s="167" t="s">
        <v>84</v>
      </c>
      <c r="F44" s="33" t="s">
        <v>85</v>
      </c>
      <c r="G44" s="307" t="s">
        <v>135</v>
      </c>
      <c r="H44" s="97" t="s">
        <v>278</v>
      </c>
      <c r="I44" s="104">
        <v>5000</v>
      </c>
      <c r="J44" s="130" t="s">
        <v>129</v>
      </c>
      <c r="K44" s="31" t="s">
        <v>86</v>
      </c>
      <c r="L44" s="32" t="s">
        <v>292</v>
      </c>
      <c r="M44" s="167" t="s">
        <v>84</v>
      </c>
      <c r="N44" s="291" t="s">
        <v>310</v>
      </c>
      <c r="O44" s="35" t="s">
        <v>4</v>
      </c>
      <c r="P44" s="34" t="s">
        <v>278</v>
      </c>
    </row>
    <row r="45" spans="1:17" s="59" customFormat="1" ht="3.75" customHeight="1" x14ac:dyDescent="0.25">
      <c r="A45" s="68"/>
      <c r="B45" s="73"/>
      <c r="C45" s="69"/>
      <c r="D45" s="70"/>
      <c r="E45" s="166"/>
      <c r="F45" s="72"/>
      <c r="G45" s="139"/>
      <c r="H45" s="69"/>
      <c r="I45" s="103"/>
      <c r="J45" s="136"/>
      <c r="K45" s="69"/>
      <c r="L45" s="70"/>
      <c r="M45" s="166"/>
      <c r="N45" s="134"/>
      <c r="O45" s="74"/>
      <c r="P45" s="75"/>
      <c r="Q45" s="58"/>
    </row>
    <row r="46" spans="1:17" x14ac:dyDescent="0.25">
      <c r="A46" s="51"/>
      <c r="B46" s="121" t="s">
        <v>114</v>
      </c>
      <c r="C46" s="31"/>
      <c r="D46" s="32"/>
      <c r="E46" s="167"/>
      <c r="F46" s="33"/>
      <c r="G46" s="140"/>
      <c r="H46" s="97"/>
      <c r="I46" s="256"/>
      <c r="J46" s="130" t="s">
        <v>311</v>
      </c>
      <c r="K46" s="31"/>
      <c r="L46" s="32"/>
      <c r="M46" s="167"/>
      <c r="N46" s="135"/>
      <c r="O46" s="35" t="s">
        <v>4</v>
      </c>
      <c r="P46" s="34" t="s">
        <v>53</v>
      </c>
    </row>
    <row r="47" spans="1:17" s="59" customFormat="1" ht="5.25" customHeight="1" x14ac:dyDescent="0.25">
      <c r="A47" s="68"/>
      <c r="B47" s="73"/>
      <c r="C47" s="69"/>
      <c r="D47" s="70"/>
      <c r="E47" s="71"/>
      <c r="F47" s="72"/>
      <c r="G47" s="139"/>
      <c r="H47" s="69"/>
      <c r="I47" s="103"/>
      <c r="J47" s="136"/>
      <c r="K47" s="69"/>
      <c r="L47" s="70"/>
      <c r="M47" s="166"/>
      <c r="N47" s="134"/>
      <c r="O47" s="74"/>
      <c r="P47" s="75"/>
      <c r="Q47" s="58"/>
    </row>
    <row r="48" spans="1:17" ht="98.25" customHeight="1" x14ac:dyDescent="0.25">
      <c r="A48" s="9"/>
      <c r="B48" s="119"/>
      <c r="C48" s="14"/>
      <c r="D48" s="14"/>
      <c r="E48" s="10"/>
      <c r="F48" s="20"/>
      <c r="G48" s="138"/>
      <c r="H48" s="96"/>
      <c r="I48" s="257">
        <v>14000</v>
      </c>
      <c r="J48" s="128" t="s">
        <v>130</v>
      </c>
      <c r="K48" s="14" t="s">
        <v>92</v>
      </c>
      <c r="L48" s="17" t="s">
        <v>93</v>
      </c>
      <c r="M48" s="164" t="s">
        <v>90</v>
      </c>
      <c r="N48" s="295" t="s">
        <v>312</v>
      </c>
      <c r="O48" s="11" t="s">
        <v>4</v>
      </c>
      <c r="P48" s="12" t="s">
        <v>91</v>
      </c>
    </row>
    <row r="49" spans="1:17" s="59" customFormat="1" ht="3.75" customHeight="1" x14ac:dyDescent="0.25">
      <c r="A49" s="68"/>
      <c r="B49" s="73"/>
      <c r="C49" s="69"/>
      <c r="D49" s="70"/>
      <c r="E49" s="71"/>
      <c r="F49" s="72"/>
      <c r="G49" s="139"/>
      <c r="H49" s="69"/>
      <c r="I49" s="103"/>
      <c r="J49" s="136"/>
      <c r="K49" s="69"/>
      <c r="L49" s="70"/>
      <c r="M49" s="166"/>
      <c r="N49" s="134"/>
      <c r="O49" s="74"/>
      <c r="P49" s="75"/>
      <c r="Q49" s="58"/>
    </row>
    <row r="50" spans="1:17" s="59" customFormat="1" ht="21" x14ac:dyDescent="0.25">
      <c r="A50" s="241"/>
      <c r="B50" s="242"/>
      <c r="C50" s="232" t="s">
        <v>259</v>
      </c>
      <c r="D50" s="233"/>
      <c r="E50" s="234" t="s">
        <v>262</v>
      </c>
      <c r="F50" s="235" t="s">
        <v>263</v>
      </c>
      <c r="G50" s="243"/>
      <c r="H50" s="244" t="s">
        <v>278</v>
      </c>
      <c r="I50" s="267">
        <v>10000</v>
      </c>
      <c r="J50" s="245" t="s">
        <v>124</v>
      </c>
      <c r="K50" s="246" t="s">
        <v>259</v>
      </c>
      <c r="L50" s="247" t="s">
        <v>286</v>
      </c>
      <c r="M50" s="248" t="s">
        <v>262</v>
      </c>
      <c r="N50" s="296" t="s">
        <v>313</v>
      </c>
      <c r="O50" s="249" t="s">
        <v>4</v>
      </c>
      <c r="P50" s="250" t="s">
        <v>287</v>
      </c>
      <c r="Q50" s="58"/>
    </row>
    <row r="51" spans="1:17" s="59" customFormat="1" x14ac:dyDescent="0.25">
      <c r="A51" s="212"/>
      <c r="B51" s="213"/>
      <c r="C51" s="16"/>
      <c r="D51" s="214"/>
      <c r="E51" s="215"/>
      <c r="F51" s="219"/>
      <c r="G51" s="220"/>
      <c r="H51" s="94"/>
      <c r="I51" s="221"/>
      <c r="J51" s="216"/>
      <c r="K51" s="16" t="s">
        <v>259</v>
      </c>
      <c r="L51" s="214"/>
      <c r="M51" s="215" t="s">
        <v>262</v>
      </c>
      <c r="N51" s="217"/>
      <c r="O51" s="218" t="s">
        <v>44</v>
      </c>
      <c r="P51" s="13"/>
      <c r="Q51" s="58"/>
    </row>
    <row r="52" spans="1:17" s="59" customFormat="1" ht="3.75" customHeight="1" x14ac:dyDescent="0.25">
      <c r="A52" s="68"/>
      <c r="B52" s="73"/>
      <c r="C52" s="69"/>
      <c r="D52" s="70"/>
      <c r="E52" s="71"/>
      <c r="F52" s="72"/>
      <c r="G52" s="139"/>
      <c r="H52" s="69"/>
      <c r="I52" s="103"/>
      <c r="J52" s="136"/>
      <c r="K52" s="69"/>
      <c r="L52" s="70"/>
      <c r="M52" s="166"/>
      <c r="N52" s="134"/>
      <c r="O52" s="74"/>
      <c r="P52" s="75"/>
      <c r="Q52" s="58"/>
    </row>
    <row r="53" spans="1:17" s="59" customFormat="1" x14ac:dyDescent="0.25">
      <c r="A53" s="230"/>
      <c r="B53" s="231"/>
      <c r="C53" s="232" t="s">
        <v>260</v>
      </c>
      <c r="D53" s="233"/>
      <c r="E53" s="234" t="s">
        <v>262</v>
      </c>
      <c r="F53" s="235" t="s">
        <v>263</v>
      </c>
      <c r="G53" s="236"/>
      <c r="H53" s="237" t="s">
        <v>278</v>
      </c>
      <c r="I53" s="268">
        <v>10000</v>
      </c>
      <c r="J53" s="238" t="s">
        <v>266</v>
      </c>
      <c r="K53" s="232" t="s">
        <v>260</v>
      </c>
      <c r="L53" s="233" t="s">
        <v>288</v>
      </c>
      <c r="M53" s="234" t="s">
        <v>262</v>
      </c>
      <c r="N53" s="296" t="s">
        <v>314</v>
      </c>
      <c r="O53" s="249" t="s">
        <v>4</v>
      </c>
      <c r="P53" s="239" t="s">
        <v>287</v>
      </c>
      <c r="Q53" s="58"/>
    </row>
    <row r="54" spans="1:17" s="59" customFormat="1" x14ac:dyDescent="0.25">
      <c r="A54" s="212"/>
      <c r="B54" s="213"/>
      <c r="C54" s="16"/>
      <c r="D54" s="214"/>
      <c r="E54" s="215"/>
      <c r="F54" s="219"/>
      <c r="G54" s="220"/>
      <c r="H54" s="94"/>
      <c r="I54" s="221"/>
      <c r="J54" s="216"/>
      <c r="K54" s="16" t="s">
        <v>260</v>
      </c>
      <c r="L54" s="214" t="s">
        <v>264</v>
      </c>
      <c r="M54" s="215" t="s">
        <v>262</v>
      </c>
      <c r="N54" s="217"/>
      <c r="O54" s="218" t="s">
        <v>44</v>
      </c>
      <c r="P54" s="13"/>
      <c r="Q54" s="58"/>
    </row>
    <row r="55" spans="1:17" s="59" customFormat="1" ht="3.75" customHeight="1" x14ac:dyDescent="0.25">
      <c r="A55" s="68"/>
      <c r="B55" s="73"/>
      <c r="C55" s="69"/>
      <c r="D55" s="70"/>
      <c r="E55" s="71"/>
      <c r="F55" s="72"/>
      <c r="G55" s="139"/>
      <c r="H55" s="69"/>
      <c r="I55" s="103"/>
      <c r="J55" s="136"/>
      <c r="K55" s="69"/>
      <c r="L55" s="70"/>
      <c r="M55" s="166"/>
      <c r="N55" s="134"/>
      <c r="O55" s="74"/>
      <c r="P55" s="75"/>
      <c r="Q55" s="58"/>
    </row>
    <row r="56" spans="1:17" s="59" customFormat="1" x14ac:dyDescent="0.25">
      <c r="A56" s="230"/>
      <c r="B56" s="231"/>
      <c r="C56" s="251" t="s">
        <v>261</v>
      </c>
      <c r="D56" s="252"/>
      <c r="E56" s="253" t="s">
        <v>262</v>
      </c>
      <c r="F56" s="254" t="s">
        <v>263</v>
      </c>
      <c r="G56" s="236"/>
      <c r="H56" s="237" t="s">
        <v>278</v>
      </c>
      <c r="I56" s="268">
        <v>5000</v>
      </c>
      <c r="J56" s="238" t="s">
        <v>266</v>
      </c>
      <c r="K56" s="232" t="s">
        <v>261</v>
      </c>
      <c r="L56" s="233" t="s">
        <v>289</v>
      </c>
      <c r="M56" s="234" t="s">
        <v>262</v>
      </c>
      <c r="N56" s="296" t="s">
        <v>111</v>
      </c>
      <c r="O56" s="249" t="s">
        <v>4</v>
      </c>
      <c r="P56" s="239" t="s">
        <v>287</v>
      </c>
      <c r="Q56" s="58"/>
    </row>
    <row r="57" spans="1:17" s="59" customFormat="1" x14ac:dyDescent="0.25">
      <c r="A57" s="211" t="s">
        <v>8</v>
      </c>
      <c r="B57" s="223"/>
      <c r="C57" s="224"/>
      <c r="D57" s="225"/>
      <c r="E57" s="240"/>
      <c r="F57" s="226"/>
      <c r="G57" s="227"/>
      <c r="H57" s="209"/>
      <c r="I57" s="210"/>
      <c r="J57" s="228"/>
      <c r="K57" s="224" t="s">
        <v>261</v>
      </c>
      <c r="L57" s="225" t="s">
        <v>265</v>
      </c>
      <c r="M57" s="215" t="s">
        <v>262</v>
      </c>
      <c r="N57" s="229"/>
      <c r="O57" s="218" t="s">
        <v>44</v>
      </c>
      <c r="P57" s="222"/>
      <c r="Q57" s="58"/>
    </row>
    <row r="58" spans="1:17" ht="13.8" thickBot="1" x14ac:dyDescent="0.3">
      <c r="A58" s="53">
        <f>SUM(A7:A48)</f>
        <v>0</v>
      </c>
      <c r="B58" s="127"/>
      <c r="C58" s="142"/>
      <c r="D58" s="106"/>
      <c r="E58" s="107"/>
      <c r="F58" s="108"/>
      <c r="G58" s="109"/>
      <c r="H58" s="110"/>
      <c r="I58" s="105">
        <f>SUM(I7:I48)</f>
        <v>250200</v>
      </c>
      <c r="J58" s="127"/>
      <c r="K58" s="106"/>
      <c r="L58" s="106"/>
      <c r="M58" s="107"/>
      <c r="N58" s="107"/>
      <c r="O58" s="111"/>
      <c r="P58" s="112"/>
    </row>
    <row r="60" spans="1:17" ht="15" x14ac:dyDescent="0.25">
      <c r="A60" s="83" t="s">
        <v>104</v>
      </c>
      <c r="B60" s="86"/>
      <c r="C60" s="84"/>
      <c r="D60" s="84"/>
      <c r="E60" s="84"/>
      <c r="F60" s="85"/>
      <c r="G60" s="85"/>
      <c r="H60" s="86"/>
      <c r="I60" s="84"/>
      <c r="J60" s="84"/>
      <c r="K60" s="84"/>
      <c r="L60" s="84"/>
      <c r="M60" s="84"/>
      <c r="N60" s="84"/>
      <c r="O60" s="84"/>
      <c r="P60" s="87" t="s">
        <v>28</v>
      </c>
    </row>
    <row r="61" spans="1:17" x14ac:dyDescent="0.25">
      <c r="A61" s="21" t="s">
        <v>11</v>
      </c>
      <c r="B61" s="137"/>
      <c r="C61" s="22"/>
      <c r="D61" s="22"/>
      <c r="E61" s="23"/>
      <c r="F61" s="23"/>
      <c r="G61" s="23"/>
      <c r="H61" s="24"/>
      <c r="I61" s="25" t="s">
        <v>1</v>
      </c>
      <c r="J61" s="118"/>
      <c r="K61" s="23"/>
      <c r="L61" s="23"/>
      <c r="M61" s="23"/>
      <c r="N61" s="23"/>
      <c r="O61" s="23"/>
      <c r="P61" s="24"/>
    </row>
    <row r="62" spans="1:17" s="50" customFormat="1" ht="10.199999999999999" x14ac:dyDescent="0.25">
      <c r="A62" s="45" t="s">
        <v>2</v>
      </c>
      <c r="B62" s="45" t="s">
        <v>113</v>
      </c>
      <c r="C62" s="45" t="s">
        <v>9</v>
      </c>
      <c r="D62" s="45" t="s">
        <v>7</v>
      </c>
      <c r="E62" s="45" t="s">
        <v>10</v>
      </c>
      <c r="F62" s="46" t="s">
        <v>42</v>
      </c>
      <c r="G62" s="47" t="s">
        <v>3</v>
      </c>
      <c r="H62" s="45" t="s">
        <v>4</v>
      </c>
      <c r="I62" s="45" t="s">
        <v>2</v>
      </c>
      <c r="J62" s="120" t="s">
        <v>113</v>
      </c>
      <c r="K62" s="45" t="s">
        <v>26</v>
      </c>
      <c r="L62" s="45" t="s">
        <v>7</v>
      </c>
      <c r="M62" s="45" t="s">
        <v>5</v>
      </c>
      <c r="N62" s="45" t="s">
        <v>3</v>
      </c>
      <c r="O62" s="46" t="s">
        <v>6</v>
      </c>
      <c r="P62" s="48" t="s">
        <v>4</v>
      </c>
      <c r="Q62" s="49"/>
    </row>
    <row r="63" spans="1:17" ht="41.4" x14ac:dyDescent="0.25">
      <c r="A63" s="152">
        <f t="shared" ref="A63:A68" si="0">I63</f>
        <v>0</v>
      </c>
      <c r="B63" s="153" t="s">
        <v>114</v>
      </c>
      <c r="C63" s="154" t="s">
        <v>23</v>
      </c>
      <c r="D63" s="155" t="s">
        <v>140</v>
      </c>
      <c r="E63" s="170" t="s">
        <v>35</v>
      </c>
      <c r="F63" s="156" t="s">
        <v>139</v>
      </c>
      <c r="G63" s="308" t="s">
        <v>145</v>
      </c>
      <c r="H63" s="157" t="s">
        <v>39</v>
      </c>
      <c r="I63" s="282">
        <v>0</v>
      </c>
      <c r="J63" s="158" t="s">
        <v>114</v>
      </c>
      <c r="K63" s="154" t="s">
        <v>23</v>
      </c>
      <c r="L63" s="155" t="s">
        <v>36</v>
      </c>
      <c r="M63" s="170" t="s">
        <v>35</v>
      </c>
      <c r="N63" s="297" t="s">
        <v>315</v>
      </c>
      <c r="O63" s="160" t="s">
        <v>44</v>
      </c>
      <c r="P63" s="157" t="s">
        <v>39</v>
      </c>
    </row>
    <row r="64" spans="1:17" ht="41.4" x14ac:dyDescent="0.25">
      <c r="A64" s="152">
        <f t="shared" si="0"/>
        <v>0</v>
      </c>
      <c r="B64" s="153" t="s">
        <v>114</v>
      </c>
      <c r="C64" s="154" t="s">
        <v>40</v>
      </c>
      <c r="D64" s="155" t="s">
        <v>141</v>
      </c>
      <c r="E64" s="170" t="s">
        <v>35</v>
      </c>
      <c r="F64" s="156" t="s">
        <v>139</v>
      </c>
      <c r="G64" s="309" t="s">
        <v>145</v>
      </c>
      <c r="H64" s="157" t="s">
        <v>39</v>
      </c>
      <c r="I64" s="282">
        <v>0</v>
      </c>
      <c r="J64" s="158" t="s">
        <v>114</v>
      </c>
      <c r="K64" s="154" t="s">
        <v>40</v>
      </c>
      <c r="L64" s="155" t="s">
        <v>37</v>
      </c>
      <c r="M64" s="170" t="s">
        <v>35</v>
      </c>
      <c r="N64" s="297" t="s">
        <v>136</v>
      </c>
      <c r="O64" s="160" t="s">
        <v>44</v>
      </c>
      <c r="P64" s="157" t="s">
        <v>39</v>
      </c>
    </row>
    <row r="65" spans="1:16" ht="41.4" x14ac:dyDescent="0.25">
      <c r="A65" s="152">
        <f t="shared" si="0"/>
        <v>0</v>
      </c>
      <c r="B65" s="153" t="s">
        <v>114</v>
      </c>
      <c r="C65" s="154" t="s">
        <v>22</v>
      </c>
      <c r="D65" s="155" t="s">
        <v>142</v>
      </c>
      <c r="E65" s="170" t="s">
        <v>35</v>
      </c>
      <c r="F65" s="156" t="s">
        <v>139</v>
      </c>
      <c r="G65" s="309" t="s">
        <v>145</v>
      </c>
      <c r="H65" s="157" t="s">
        <v>39</v>
      </c>
      <c r="I65" s="282">
        <v>0</v>
      </c>
      <c r="J65" s="158" t="s">
        <v>114</v>
      </c>
      <c r="K65" s="154" t="s">
        <v>22</v>
      </c>
      <c r="L65" s="155" t="s">
        <v>38</v>
      </c>
      <c r="M65" s="170" t="s">
        <v>35</v>
      </c>
      <c r="N65" s="297" t="s">
        <v>316</v>
      </c>
      <c r="O65" s="160" t="s">
        <v>44</v>
      </c>
      <c r="P65" s="157" t="s">
        <v>39</v>
      </c>
    </row>
    <row r="66" spans="1:16" ht="41.4" x14ac:dyDescent="0.25">
      <c r="A66" s="152">
        <f t="shared" si="0"/>
        <v>0</v>
      </c>
      <c r="B66" s="153" t="s">
        <v>114</v>
      </c>
      <c r="C66" s="154" t="s">
        <v>41</v>
      </c>
      <c r="D66" s="155" t="s">
        <v>143</v>
      </c>
      <c r="E66" s="170" t="s">
        <v>35</v>
      </c>
      <c r="F66" s="156" t="s">
        <v>139</v>
      </c>
      <c r="G66" s="309" t="s">
        <v>145</v>
      </c>
      <c r="H66" s="157" t="s">
        <v>39</v>
      </c>
      <c r="I66" s="282">
        <v>0</v>
      </c>
      <c r="J66" s="158" t="s">
        <v>114</v>
      </c>
      <c r="K66" s="154" t="s">
        <v>41</v>
      </c>
      <c r="L66" s="155" t="s">
        <v>59</v>
      </c>
      <c r="M66" s="170" t="s">
        <v>35</v>
      </c>
      <c r="N66" s="297" t="s">
        <v>316</v>
      </c>
      <c r="O66" s="160" t="s">
        <v>44</v>
      </c>
      <c r="P66" s="157" t="s">
        <v>39</v>
      </c>
    </row>
    <row r="67" spans="1:16" ht="41.4" x14ac:dyDescent="0.25">
      <c r="A67" s="152">
        <f t="shared" si="0"/>
        <v>0</v>
      </c>
      <c r="B67" s="153" t="s">
        <v>114</v>
      </c>
      <c r="C67" s="154" t="s">
        <v>16</v>
      </c>
      <c r="D67" s="155" t="s">
        <v>144</v>
      </c>
      <c r="E67" s="170" t="s">
        <v>35</v>
      </c>
      <c r="F67" s="156" t="s">
        <v>139</v>
      </c>
      <c r="G67" s="309" t="s">
        <v>145</v>
      </c>
      <c r="H67" s="157" t="s">
        <v>39</v>
      </c>
      <c r="I67" s="282">
        <v>0</v>
      </c>
      <c r="J67" s="158" t="s">
        <v>114</v>
      </c>
      <c r="K67" s="154" t="s">
        <v>16</v>
      </c>
      <c r="L67" s="155" t="s">
        <v>25</v>
      </c>
      <c r="M67" s="170" t="s">
        <v>35</v>
      </c>
      <c r="N67" s="297" t="s">
        <v>136</v>
      </c>
      <c r="O67" s="160" t="s">
        <v>44</v>
      </c>
      <c r="P67" s="157" t="s">
        <v>39</v>
      </c>
    </row>
    <row r="68" spans="1:16" ht="41.4" x14ac:dyDescent="0.25">
      <c r="A68" s="117">
        <f t="shared" si="0"/>
        <v>0</v>
      </c>
      <c r="B68" s="153" t="s">
        <v>114</v>
      </c>
      <c r="C68" s="61" t="s">
        <v>16</v>
      </c>
      <c r="D68" s="57" t="s">
        <v>142</v>
      </c>
      <c r="E68" s="171" t="s">
        <v>35</v>
      </c>
      <c r="F68" s="161" t="s">
        <v>139</v>
      </c>
      <c r="G68" s="310" t="s">
        <v>145</v>
      </c>
      <c r="H68" s="62" t="s">
        <v>18</v>
      </c>
      <c r="I68" s="117">
        <v>0</v>
      </c>
      <c r="J68" s="158" t="s">
        <v>114</v>
      </c>
      <c r="K68" s="61" t="s">
        <v>16</v>
      </c>
      <c r="L68" s="57" t="s">
        <v>38</v>
      </c>
      <c r="M68" s="171" t="s">
        <v>35</v>
      </c>
      <c r="N68" s="159" t="s">
        <v>136</v>
      </c>
      <c r="O68" s="57" t="s">
        <v>44</v>
      </c>
      <c r="P68" s="62" t="s">
        <v>18</v>
      </c>
    </row>
    <row r="69" spans="1:16" ht="3" customHeight="1" x14ac:dyDescent="0.25">
      <c r="A69" s="115"/>
      <c r="B69" s="148"/>
      <c r="C69" s="80"/>
      <c r="D69" s="81"/>
      <c r="E69" s="172"/>
      <c r="F69" s="70"/>
      <c r="G69" s="143"/>
      <c r="H69" s="82"/>
      <c r="I69" s="115"/>
      <c r="J69" s="124"/>
      <c r="K69" s="80"/>
      <c r="L69" s="81"/>
      <c r="M69" s="172"/>
      <c r="N69" s="145"/>
      <c r="O69" s="70"/>
      <c r="P69" s="82"/>
    </row>
    <row r="70" spans="1:16" ht="41.4" x14ac:dyDescent="0.25">
      <c r="A70" s="116"/>
      <c r="B70" s="149"/>
      <c r="C70" s="41"/>
      <c r="D70" s="42"/>
      <c r="E70" s="173"/>
      <c r="F70" s="43"/>
      <c r="G70" s="146"/>
      <c r="H70" s="44" t="s">
        <v>278</v>
      </c>
      <c r="I70" s="279">
        <v>10000</v>
      </c>
      <c r="J70" s="125" t="s">
        <v>114</v>
      </c>
      <c r="K70" s="41" t="s">
        <v>20</v>
      </c>
      <c r="L70" s="42" t="s">
        <v>97</v>
      </c>
      <c r="M70" s="173" t="s">
        <v>94</v>
      </c>
      <c r="N70" s="298" t="s">
        <v>317</v>
      </c>
      <c r="O70" s="56" t="s">
        <v>4</v>
      </c>
      <c r="P70" s="44" t="s">
        <v>96</v>
      </c>
    </row>
    <row r="71" spans="1:16" x14ac:dyDescent="0.25">
      <c r="A71" s="281">
        <f>I71</f>
        <v>0</v>
      </c>
      <c r="B71" s="144" t="s">
        <v>114</v>
      </c>
      <c r="C71" s="76" t="s">
        <v>20</v>
      </c>
      <c r="D71" s="77" t="s">
        <v>95</v>
      </c>
      <c r="E71" s="174" t="s">
        <v>94</v>
      </c>
      <c r="F71" s="78" t="s">
        <v>99</v>
      </c>
      <c r="G71" s="311" t="s">
        <v>146</v>
      </c>
      <c r="H71" s="79" t="s">
        <v>96</v>
      </c>
      <c r="I71" s="280">
        <v>0</v>
      </c>
      <c r="J71" s="126" t="s">
        <v>114</v>
      </c>
      <c r="K71" s="61" t="s">
        <v>20</v>
      </c>
      <c r="L71" s="57" t="s">
        <v>98</v>
      </c>
      <c r="M71" s="171" t="s">
        <v>94</v>
      </c>
      <c r="N71" s="299" t="s">
        <v>137</v>
      </c>
      <c r="O71" s="63" t="s">
        <v>44</v>
      </c>
      <c r="P71" s="62" t="s">
        <v>96</v>
      </c>
    </row>
    <row r="72" spans="1:16" x14ac:dyDescent="0.25">
      <c r="A72" s="259">
        <f>I72</f>
        <v>0</v>
      </c>
      <c r="B72" s="130" t="s">
        <v>114</v>
      </c>
      <c r="C72" s="31" t="s">
        <v>21</v>
      </c>
      <c r="D72" s="32" t="s">
        <v>100</v>
      </c>
      <c r="E72" s="167" t="s">
        <v>94</v>
      </c>
      <c r="F72" s="33" t="s">
        <v>99</v>
      </c>
      <c r="G72" s="312" t="s">
        <v>146</v>
      </c>
      <c r="H72" s="34" t="s">
        <v>101</v>
      </c>
      <c r="I72" s="259">
        <v>0</v>
      </c>
      <c r="J72" s="122" t="s">
        <v>114</v>
      </c>
      <c r="K72" s="31" t="s">
        <v>21</v>
      </c>
      <c r="L72" s="32" t="s">
        <v>102</v>
      </c>
      <c r="M72" s="167" t="s">
        <v>94</v>
      </c>
      <c r="N72" s="300" t="s">
        <v>137</v>
      </c>
      <c r="O72" s="35" t="s">
        <v>44</v>
      </c>
      <c r="P72" s="34" t="s">
        <v>101</v>
      </c>
    </row>
    <row r="73" spans="1:16" ht="31.2" x14ac:dyDescent="0.25">
      <c r="A73" s="9"/>
      <c r="B73" s="128"/>
      <c r="C73" s="14"/>
      <c r="D73" s="14"/>
      <c r="E73" s="10" t="s">
        <v>8</v>
      </c>
      <c r="F73" s="20"/>
      <c r="G73" s="147"/>
      <c r="H73" s="12"/>
      <c r="I73" s="255">
        <v>12000</v>
      </c>
      <c r="J73" s="128" t="s">
        <v>138</v>
      </c>
      <c r="K73" s="14" t="s">
        <v>21</v>
      </c>
      <c r="L73" s="8" t="s">
        <v>301</v>
      </c>
      <c r="M73" s="164" t="s">
        <v>94</v>
      </c>
      <c r="N73" s="301" t="s">
        <v>318</v>
      </c>
      <c r="O73" s="11" t="s">
        <v>4</v>
      </c>
      <c r="P73" s="12" t="s">
        <v>278</v>
      </c>
    </row>
    <row r="74" spans="1:16" x14ac:dyDescent="0.25">
      <c r="A74" s="53">
        <f>SUM(A63:A73)</f>
        <v>0</v>
      </c>
      <c r="B74" s="127"/>
      <c r="C74" s="150"/>
      <c r="D74" s="106"/>
      <c r="E74" s="107"/>
      <c r="F74" s="108"/>
      <c r="G74" s="109"/>
      <c r="H74" s="113"/>
      <c r="I74" s="53">
        <f>SUM(I63:I73)</f>
        <v>22000</v>
      </c>
      <c r="J74" s="127"/>
      <c r="K74" s="151"/>
      <c r="L74" s="106"/>
      <c r="M74" s="107"/>
      <c r="N74" s="107"/>
      <c r="O74" s="114"/>
      <c r="P74" s="112"/>
    </row>
  </sheetData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8" sqref="B8"/>
    </sheetView>
  </sheetViews>
  <sheetFormatPr defaultRowHeight="13.2" x14ac:dyDescent="0.25"/>
  <cols>
    <col min="1" max="1" width="4" customWidth="1"/>
    <col min="2" max="2" width="30.109375" customWidth="1"/>
    <col min="3" max="3" width="6.5546875" bestFit="1" customWidth="1"/>
    <col min="4" max="4" width="4.6640625" bestFit="1" customWidth="1"/>
    <col min="5" max="5" width="4.33203125" customWidth="1"/>
    <col min="6" max="6" width="33" customWidth="1"/>
    <col min="7" max="7" width="6.5546875" bestFit="1" customWidth="1"/>
    <col min="8" max="8" width="4.6640625" bestFit="1" customWidth="1"/>
  </cols>
  <sheetData>
    <row r="1" spans="1:8" ht="15" x14ac:dyDescent="0.25">
      <c r="A1" s="88" t="s">
        <v>254</v>
      </c>
      <c r="B1" s="88"/>
    </row>
    <row r="3" spans="1:8" x14ac:dyDescent="0.25">
      <c r="A3" s="90" t="s">
        <v>202</v>
      </c>
      <c r="E3" s="90" t="s">
        <v>256</v>
      </c>
      <c r="F3" s="180"/>
    </row>
    <row r="4" spans="1:8" ht="4.5" customHeight="1" x14ac:dyDescent="0.25">
      <c r="E4" s="90"/>
      <c r="F4" s="180"/>
    </row>
    <row r="5" spans="1:8" x14ac:dyDescent="0.25">
      <c r="B5" s="185" t="s">
        <v>198</v>
      </c>
      <c r="C5" s="186" t="s">
        <v>199</v>
      </c>
      <c r="E5" s="180"/>
      <c r="F5" s="185" t="s">
        <v>203</v>
      </c>
      <c r="G5" s="186" t="s">
        <v>199</v>
      </c>
    </row>
    <row r="6" spans="1:8" x14ac:dyDescent="0.25">
      <c r="B6" s="180" t="s">
        <v>186</v>
      </c>
      <c r="C6" s="182">
        <v>1505</v>
      </c>
      <c r="E6" s="180"/>
      <c r="F6" s="180" t="s">
        <v>204</v>
      </c>
      <c r="G6" s="183">
        <v>6040</v>
      </c>
    </row>
    <row r="7" spans="1:8" x14ac:dyDescent="0.25">
      <c r="B7" s="180" t="s">
        <v>201</v>
      </c>
      <c r="C7" s="182" t="s">
        <v>88</v>
      </c>
      <c r="E7" s="180"/>
      <c r="F7" s="180" t="s">
        <v>205</v>
      </c>
      <c r="G7" s="183" t="s">
        <v>209</v>
      </c>
    </row>
    <row r="8" spans="1:8" x14ac:dyDescent="0.25">
      <c r="B8" s="180" t="s">
        <v>187</v>
      </c>
      <c r="C8" s="182">
        <v>1563</v>
      </c>
      <c r="E8" s="180"/>
      <c r="F8" s="180" t="s">
        <v>206</v>
      </c>
      <c r="G8" s="183">
        <v>7038</v>
      </c>
    </row>
    <row r="9" spans="1:8" x14ac:dyDescent="0.25">
      <c r="B9" s="180" t="s">
        <v>188</v>
      </c>
      <c r="C9" s="182">
        <v>1019</v>
      </c>
      <c r="E9" s="180"/>
      <c r="F9" s="180" t="s">
        <v>207</v>
      </c>
      <c r="G9" s="183" t="s">
        <v>210</v>
      </c>
    </row>
    <row r="10" spans="1:8" x14ac:dyDescent="0.25">
      <c r="B10" s="180" t="s">
        <v>189</v>
      </c>
      <c r="C10" s="182">
        <v>1373</v>
      </c>
      <c r="F10" s="180" t="s">
        <v>208</v>
      </c>
      <c r="G10" s="183">
        <v>3536</v>
      </c>
    </row>
    <row r="11" spans="1:8" x14ac:dyDescent="0.25">
      <c r="B11" s="180" t="s">
        <v>190</v>
      </c>
      <c r="C11" s="182">
        <v>1188</v>
      </c>
    </row>
    <row r="12" spans="1:8" x14ac:dyDescent="0.25">
      <c r="B12" s="180" t="s">
        <v>191</v>
      </c>
      <c r="C12" s="182">
        <v>1031</v>
      </c>
      <c r="E12" s="90"/>
      <c r="F12" s="185" t="s">
        <v>212</v>
      </c>
      <c r="G12" s="187" t="s">
        <v>199</v>
      </c>
      <c r="H12" s="186" t="s">
        <v>213</v>
      </c>
    </row>
    <row r="13" spans="1:8" x14ac:dyDescent="0.25">
      <c r="B13" s="180" t="s">
        <v>192</v>
      </c>
      <c r="C13" s="182" t="s">
        <v>200</v>
      </c>
      <c r="F13" s="180" t="s">
        <v>211</v>
      </c>
      <c r="G13" s="182" t="s">
        <v>219</v>
      </c>
      <c r="H13" s="181" t="s">
        <v>226</v>
      </c>
    </row>
    <row r="14" spans="1:8" x14ac:dyDescent="0.25">
      <c r="B14" s="180" t="s">
        <v>193</v>
      </c>
      <c r="C14" s="182">
        <v>1394</v>
      </c>
      <c r="F14" s="180" t="s">
        <v>214</v>
      </c>
      <c r="G14" s="182" t="s">
        <v>220</v>
      </c>
      <c r="H14" s="181" t="s">
        <v>226</v>
      </c>
    </row>
    <row r="15" spans="1:8" x14ac:dyDescent="0.25">
      <c r="A15" s="180"/>
      <c r="B15" s="180" t="s">
        <v>194</v>
      </c>
      <c r="C15" s="182">
        <v>1060</v>
      </c>
      <c r="F15" s="180" t="s">
        <v>215</v>
      </c>
      <c r="G15" s="182" t="s">
        <v>221</v>
      </c>
      <c r="H15" s="181" t="s">
        <v>226</v>
      </c>
    </row>
    <row r="16" spans="1:8" x14ac:dyDescent="0.25">
      <c r="A16" s="180"/>
      <c r="B16" s="180" t="s">
        <v>195</v>
      </c>
      <c r="C16" s="182">
        <v>1485</v>
      </c>
      <c r="F16" s="180" t="s">
        <v>216</v>
      </c>
      <c r="G16" s="182" t="s">
        <v>222</v>
      </c>
      <c r="H16" s="181" t="s">
        <v>226</v>
      </c>
    </row>
    <row r="17" spans="1:8" x14ac:dyDescent="0.25">
      <c r="A17" s="180"/>
      <c r="B17" s="180" t="s">
        <v>196</v>
      </c>
      <c r="C17" s="182">
        <v>1509</v>
      </c>
      <c r="F17" s="180" t="s">
        <v>255</v>
      </c>
      <c r="G17" s="182" t="s">
        <v>223</v>
      </c>
      <c r="H17" s="181" t="s">
        <v>227</v>
      </c>
    </row>
    <row r="18" spans="1:8" x14ac:dyDescent="0.25">
      <c r="A18" s="180"/>
      <c r="B18" s="180" t="s">
        <v>197</v>
      </c>
      <c r="C18" s="182">
        <v>1553</v>
      </c>
      <c r="F18" s="180" t="s">
        <v>217</v>
      </c>
      <c r="G18" s="182" t="s">
        <v>224</v>
      </c>
      <c r="H18" s="181" t="s">
        <v>227</v>
      </c>
    </row>
    <row r="19" spans="1:8" x14ac:dyDescent="0.25">
      <c r="A19" s="180"/>
      <c r="B19" s="180"/>
      <c r="F19" s="180" t="s">
        <v>218</v>
      </c>
      <c r="G19" s="182" t="s">
        <v>225</v>
      </c>
      <c r="H19" s="181" t="s">
        <v>227</v>
      </c>
    </row>
    <row r="21" spans="1:8" ht="3.75" customHeight="1" x14ac:dyDescent="0.25"/>
    <row r="22" spans="1:8" x14ac:dyDescent="0.25">
      <c r="A22" s="90" t="s">
        <v>228</v>
      </c>
      <c r="E22" s="90" t="s">
        <v>271</v>
      </c>
    </row>
    <row r="23" spans="1:8" ht="3" customHeight="1" x14ac:dyDescent="0.25"/>
    <row r="24" spans="1:8" x14ac:dyDescent="0.25">
      <c r="B24" s="185" t="s">
        <v>198</v>
      </c>
      <c r="C24" s="186" t="s">
        <v>199</v>
      </c>
      <c r="F24" s="185" t="s">
        <v>267</v>
      </c>
      <c r="G24" s="186" t="s">
        <v>199</v>
      </c>
    </row>
    <row r="25" spans="1:8" x14ac:dyDescent="0.25">
      <c r="B25" s="180" t="s">
        <v>229</v>
      </c>
      <c r="C25" s="183">
        <v>1005</v>
      </c>
      <c r="F25" s="180" t="s">
        <v>272</v>
      </c>
      <c r="G25" s="183" t="s">
        <v>268</v>
      </c>
    </row>
    <row r="26" spans="1:8" x14ac:dyDescent="0.25">
      <c r="B26" s="180" t="s">
        <v>230</v>
      </c>
      <c r="C26" s="183">
        <v>1244</v>
      </c>
      <c r="F26" s="180" t="s">
        <v>273</v>
      </c>
      <c r="G26" s="183" t="s">
        <v>269</v>
      </c>
    </row>
    <row r="27" spans="1:8" x14ac:dyDescent="0.25">
      <c r="B27" s="180" t="s">
        <v>231</v>
      </c>
      <c r="C27" s="183">
        <v>1556</v>
      </c>
      <c r="F27" s="180" t="s">
        <v>274</v>
      </c>
      <c r="G27" s="183" t="s">
        <v>270</v>
      </c>
    </row>
    <row r="28" spans="1:8" x14ac:dyDescent="0.25">
      <c r="B28" s="180" t="s">
        <v>232</v>
      </c>
      <c r="C28" s="183">
        <v>1165</v>
      </c>
      <c r="F28" s="180"/>
      <c r="G28" s="183"/>
    </row>
    <row r="29" spans="1:8" x14ac:dyDescent="0.25">
      <c r="B29" s="180" t="s">
        <v>233</v>
      </c>
      <c r="C29" s="183">
        <v>1266</v>
      </c>
      <c r="F29" s="180"/>
      <c r="G29" s="183"/>
    </row>
    <row r="30" spans="1:8" ht="3.75" customHeight="1" x14ac:dyDescent="0.25"/>
    <row r="31" spans="1:8" x14ac:dyDescent="0.25">
      <c r="A31" s="90" t="s">
        <v>234</v>
      </c>
    </row>
    <row r="32" spans="1:8" ht="3.75" customHeight="1" x14ac:dyDescent="0.25"/>
    <row r="33" spans="2:4" x14ac:dyDescent="0.25">
      <c r="B33" s="185" t="s">
        <v>253</v>
      </c>
      <c r="C33" s="187" t="s">
        <v>199</v>
      </c>
      <c r="D33" s="184"/>
    </row>
    <row r="34" spans="2:4" x14ac:dyDescent="0.25">
      <c r="B34" s="180" t="s">
        <v>235</v>
      </c>
      <c r="C34" s="183" t="s">
        <v>245</v>
      </c>
    </row>
    <row r="35" spans="2:4" x14ac:dyDescent="0.25">
      <c r="B35" s="180" t="s">
        <v>236</v>
      </c>
      <c r="C35" s="183" t="s">
        <v>86</v>
      </c>
    </row>
    <row r="36" spans="2:4" x14ac:dyDescent="0.25">
      <c r="B36" s="180" t="s">
        <v>237</v>
      </c>
      <c r="C36" s="183" t="s">
        <v>17</v>
      </c>
    </row>
    <row r="37" spans="2:4" x14ac:dyDescent="0.25">
      <c r="B37" s="180" t="s">
        <v>238</v>
      </c>
      <c r="C37" s="183" t="s">
        <v>246</v>
      </c>
    </row>
    <row r="38" spans="2:4" x14ac:dyDescent="0.25">
      <c r="B38" s="180" t="s">
        <v>239</v>
      </c>
      <c r="C38" s="183" t="s">
        <v>247</v>
      </c>
    </row>
    <row r="39" spans="2:4" x14ac:dyDescent="0.25">
      <c r="B39" s="180" t="s">
        <v>240</v>
      </c>
      <c r="C39" s="183" t="s">
        <v>248</v>
      </c>
    </row>
    <row r="40" spans="2:4" x14ac:dyDescent="0.25">
      <c r="B40" s="180" t="s">
        <v>241</v>
      </c>
      <c r="C40" s="183" t="s">
        <v>249</v>
      </c>
    </row>
    <row r="41" spans="2:4" x14ac:dyDescent="0.25">
      <c r="B41" s="180" t="s">
        <v>242</v>
      </c>
      <c r="C41" s="183" t="s">
        <v>250</v>
      </c>
    </row>
    <row r="42" spans="2:4" x14ac:dyDescent="0.25">
      <c r="B42" s="180" t="s">
        <v>243</v>
      </c>
      <c r="C42" s="183" t="s">
        <v>251</v>
      </c>
    </row>
    <row r="43" spans="2:4" x14ac:dyDescent="0.25">
      <c r="B43" s="180" t="s">
        <v>244</v>
      </c>
      <c r="C43" s="183" t="s">
        <v>252</v>
      </c>
    </row>
    <row r="44" spans="2:4" ht="4.5" customHeight="1" x14ac:dyDescent="0.25"/>
  </sheetData>
  <pageMargins left="0.5" right="0.25" top="0.5" bottom="0.5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9" sqref="F19"/>
    </sheetView>
  </sheetViews>
  <sheetFormatPr defaultRowHeight="13.2" x14ac:dyDescent="0.25"/>
  <cols>
    <col min="1" max="1" width="3.6640625" customWidth="1"/>
    <col min="2" max="2" width="4.33203125" customWidth="1"/>
    <col min="3" max="4" width="3.6640625" customWidth="1"/>
    <col min="6" max="6" width="11.5546875" bestFit="1" customWidth="1"/>
    <col min="7" max="7" width="3.6640625" customWidth="1"/>
  </cols>
  <sheetData>
    <row r="1" spans="1:10" s="88" customFormat="1" ht="15" x14ac:dyDescent="0.25">
      <c r="A1" s="88" t="s">
        <v>105</v>
      </c>
    </row>
    <row r="3" spans="1:10" x14ac:dyDescent="0.25">
      <c r="B3" s="90"/>
      <c r="D3" s="91" t="s">
        <v>106</v>
      </c>
      <c r="E3" s="89"/>
      <c r="F3" s="89"/>
      <c r="H3" s="91" t="s">
        <v>108</v>
      </c>
      <c r="I3" s="89"/>
      <c r="J3" s="89"/>
    </row>
    <row r="5" spans="1:10" x14ac:dyDescent="0.25">
      <c r="B5" s="91" t="s">
        <v>107</v>
      </c>
      <c r="C5" s="92"/>
      <c r="D5" t="s">
        <v>109</v>
      </c>
    </row>
    <row r="6" spans="1:10" x14ac:dyDescent="0.25">
      <c r="C6" s="92"/>
      <c r="D6" t="s">
        <v>148</v>
      </c>
    </row>
    <row r="7" spans="1:10" x14ac:dyDescent="0.25">
      <c r="C7" s="92"/>
      <c r="D7" t="s">
        <v>149</v>
      </c>
    </row>
    <row r="8" spans="1:10" x14ac:dyDescent="0.25">
      <c r="D8" s="92"/>
      <c r="E8" t="s">
        <v>150</v>
      </c>
    </row>
    <row r="9" spans="1:10" x14ac:dyDescent="0.25">
      <c r="D9" s="92"/>
      <c r="E9" t="s">
        <v>151</v>
      </c>
    </row>
    <row r="10" spans="1:10" x14ac:dyDescent="0.25">
      <c r="C10" s="92"/>
      <c r="D10" t="s">
        <v>152</v>
      </c>
    </row>
    <row r="11" spans="1:10" x14ac:dyDescent="0.25">
      <c r="D11" s="92"/>
      <c r="E11" t="s">
        <v>153</v>
      </c>
      <c r="G11" s="92"/>
      <c r="H11" t="s">
        <v>156</v>
      </c>
    </row>
    <row r="12" spans="1:10" x14ac:dyDescent="0.25">
      <c r="D12" s="92"/>
      <c r="E12" t="s">
        <v>154</v>
      </c>
      <c r="G12" s="92"/>
      <c r="H12" t="s">
        <v>157</v>
      </c>
    </row>
    <row r="13" spans="1:10" x14ac:dyDescent="0.25">
      <c r="D13" s="92"/>
      <c r="E13" t="s">
        <v>158</v>
      </c>
      <c r="G13" s="92"/>
      <c r="H13" t="s">
        <v>155</v>
      </c>
    </row>
    <row r="14" spans="1:10" x14ac:dyDescent="0.25">
      <c r="D14" s="92"/>
      <c r="E14" t="s">
        <v>159</v>
      </c>
      <c r="G14" s="92"/>
      <c r="H14" t="s">
        <v>160</v>
      </c>
    </row>
    <row r="15" spans="1:10" x14ac:dyDescent="0.25">
      <c r="D15" s="92"/>
      <c r="E15" t="s">
        <v>161</v>
      </c>
      <c r="G15" s="92"/>
      <c r="H15" t="s">
        <v>162</v>
      </c>
    </row>
    <row r="16" spans="1:10" x14ac:dyDescent="0.25">
      <c r="C16" s="92"/>
      <c r="D16" t="s">
        <v>163</v>
      </c>
    </row>
    <row r="17" spans="2:8" x14ac:dyDescent="0.25">
      <c r="C17" s="92"/>
      <c r="D17" t="s">
        <v>164</v>
      </c>
    </row>
    <row r="18" spans="2:8" x14ac:dyDescent="0.25">
      <c r="C18" s="92"/>
    </row>
    <row r="19" spans="2:8" ht="8.25" customHeight="1" x14ac:dyDescent="0.25">
      <c r="C19" s="162"/>
    </row>
    <row r="20" spans="2:8" x14ac:dyDescent="0.25">
      <c r="B20" s="91" t="s">
        <v>165</v>
      </c>
      <c r="C20" s="92"/>
      <c r="D20" t="s">
        <v>166</v>
      </c>
    </row>
    <row r="21" spans="2:8" x14ac:dyDescent="0.25">
      <c r="D21" s="92"/>
      <c r="E21" t="s">
        <v>153</v>
      </c>
      <c r="G21" s="92"/>
      <c r="H21" t="s">
        <v>156</v>
      </c>
    </row>
    <row r="22" spans="2:8" x14ac:dyDescent="0.25">
      <c r="D22" s="92"/>
      <c r="E22" t="s">
        <v>154</v>
      </c>
      <c r="G22" s="92"/>
      <c r="H22" t="s">
        <v>157</v>
      </c>
    </row>
    <row r="23" spans="2:8" x14ac:dyDescent="0.25">
      <c r="D23" s="92"/>
      <c r="E23" t="s">
        <v>158</v>
      </c>
      <c r="G23" s="92"/>
      <c r="H23" t="s">
        <v>155</v>
      </c>
    </row>
    <row r="24" spans="2:8" x14ac:dyDescent="0.25">
      <c r="D24" s="92"/>
      <c r="E24" t="s">
        <v>159</v>
      </c>
      <c r="G24" s="92"/>
      <c r="H24" t="s">
        <v>160</v>
      </c>
    </row>
    <row r="25" spans="2:8" x14ac:dyDescent="0.25">
      <c r="D25" s="92"/>
      <c r="E25" t="s">
        <v>161</v>
      </c>
      <c r="G25" s="92"/>
      <c r="H25" t="s">
        <v>162</v>
      </c>
    </row>
    <row r="26" spans="2:8" x14ac:dyDescent="0.25">
      <c r="C26" s="92"/>
      <c r="D26" t="s">
        <v>168</v>
      </c>
    </row>
    <row r="27" spans="2:8" x14ac:dyDescent="0.25">
      <c r="C27" s="92"/>
      <c r="D27" t="s">
        <v>167</v>
      </c>
    </row>
    <row r="28" spans="2:8" x14ac:dyDescent="0.25">
      <c r="C28" s="92"/>
      <c r="D28" t="s">
        <v>169</v>
      </c>
    </row>
    <row r="29" spans="2:8" x14ac:dyDescent="0.25">
      <c r="C29" s="92"/>
      <c r="D29" t="s">
        <v>170</v>
      </c>
    </row>
    <row r="30" spans="2:8" x14ac:dyDescent="0.25">
      <c r="D30" s="92"/>
      <c r="E30">
        <v>987342</v>
      </c>
    </row>
    <row r="31" spans="2:8" x14ac:dyDescent="0.25">
      <c r="D31" s="92"/>
      <c r="E31">
        <v>987349</v>
      </c>
    </row>
    <row r="32" spans="2:8" x14ac:dyDescent="0.25">
      <c r="D32" s="92"/>
      <c r="E32">
        <v>987350</v>
      </c>
    </row>
    <row r="33" spans="2:6" x14ac:dyDescent="0.25">
      <c r="D33" s="92"/>
      <c r="E33">
        <v>987351</v>
      </c>
    </row>
    <row r="34" spans="2:6" x14ac:dyDescent="0.25">
      <c r="D34" s="92"/>
      <c r="E34">
        <v>987356</v>
      </c>
      <c r="F34" t="s">
        <v>171</v>
      </c>
    </row>
    <row r="35" spans="2:6" x14ac:dyDescent="0.25">
      <c r="C35" s="92"/>
      <c r="D35" t="s">
        <v>172</v>
      </c>
    </row>
    <row r="36" spans="2:6" x14ac:dyDescent="0.25">
      <c r="C36" s="92"/>
      <c r="D36" t="s">
        <v>173</v>
      </c>
    </row>
    <row r="37" spans="2:6" x14ac:dyDescent="0.25">
      <c r="D37" s="92"/>
      <c r="E37" t="s">
        <v>153</v>
      </c>
    </row>
    <row r="38" spans="2:6" x14ac:dyDescent="0.25">
      <c r="D38" s="92"/>
      <c r="E38" t="s">
        <v>156</v>
      </c>
    </row>
    <row r="39" spans="2:6" x14ac:dyDescent="0.25">
      <c r="D39" s="92"/>
      <c r="E39" t="s">
        <v>154</v>
      </c>
    </row>
    <row r="40" spans="2:6" x14ac:dyDescent="0.25">
      <c r="D40" s="92"/>
      <c r="E40" t="s">
        <v>157</v>
      </c>
    </row>
    <row r="41" spans="2:6" x14ac:dyDescent="0.25">
      <c r="C41" s="92"/>
      <c r="D41" s="163" t="s">
        <v>174</v>
      </c>
    </row>
    <row r="42" spans="2:6" x14ac:dyDescent="0.25">
      <c r="D42" s="92"/>
      <c r="E42" t="s">
        <v>175</v>
      </c>
    </row>
    <row r="43" spans="2:6" x14ac:dyDescent="0.25">
      <c r="D43" s="92"/>
      <c r="E43" t="s">
        <v>176</v>
      </c>
    </row>
    <row r="44" spans="2:6" x14ac:dyDescent="0.25">
      <c r="C44" s="92"/>
      <c r="D44" t="s">
        <v>177</v>
      </c>
    </row>
    <row r="45" spans="2:6" x14ac:dyDescent="0.25">
      <c r="C45" s="92"/>
      <c r="D45" t="s">
        <v>178</v>
      </c>
    </row>
    <row r="47" spans="2:6" x14ac:dyDescent="0.25">
      <c r="B47" s="90" t="s">
        <v>179</v>
      </c>
    </row>
    <row r="50" spans="2:2" x14ac:dyDescent="0.25">
      <c r="B50" s="90" t="s">
        <v>180</v>
      </c>
    </row>
  </sheetData>
  <pageMargins left="0.5" right="0" top="0.5" bottom="0.5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</vt:lpstr>
      <vt:lpstr>Pools</vt:lpstr>
      <vt:lpstr>Check List</vt:lpstr>
      <vt:lpstr>'1'!Print_Area</vt:lpstr>
      <vt:lpstr>'Check List'!Print_Area</vt:lpstr>
      <vt:lpstr>'1'!Print_Titles</vt:lpstr>
    </vt:vector>
  </TitlesOfParts>
  <Company>Oxy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</dc:creator>
  <dc:description>- Oracle 8i ODBC QueryFix Applied</dc:description>
  <cp:lastModifiedBy>Havlíček Jan</cp:lastModifiedBy>
  <cp:lastPrinted>2000-11-06T20:40:55Z</cp:lastPrinted>
  <dcterms:created xsi:type="dcterms:W3CDTF">2000-05-09T16:28:49Z</dcterms:created>
  <dcterms:modified xsi:type="dcterms:W3CDTF">2023-09-10T15:10:17Z</dcterms:modified>
</cp:coreProperties>
</file>