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0"/>
</workbook>
</file>

<file path=xl/calcChain.xml><?xml version="1.0" encoding="utf-8"?>
<calcChain xmlns="http://schemas.openxmlformats.org/spreadsheetml/2006/main">
  <c r="C9" i="1" l="1"/>
  <c r="E9" i="1"/>
  <c r="H9" i="1"/>
  <c r="J9" i="1"/>
  <c r="C10" i="1"/>
  <c r="E10" i="1"/>
  <c r="H10" i="1"/>
  <c r="J10" i="1"/>
  <c r="C11" i="1"/>
  <c r="E11" i="1"/>
  <c r="H11" i="1"/>
  <c r="J11" i="1"/>
  <c r="C12" i="1"/>
  <c r="E12" i="1"/>
  <c r="H12" i="1"/>
  <c r="J12" i="1"/>
  <c r="C13" i="1"/>
  <c r="E13" i="1"/>
  <c r="H13" i="1"/>
  <c r="J13" i="1"/>
  <c r="C14" i="1"/>
  <c r="E14" i="1"/>
  <c r="H14" i="1"/>
  <c r="J14" i="1"/>
  <c r="C15" i="1"/>
  <c r="E15" i="1"/>
  <c r="H15" i="1"/>
  <c r="J15" i="1"/>
  <c r="C16" i="1"/>
  <c r="E16" i="1"/>
  <c r="H16" i="1"/>
  <c r="J16" i="1"/>
  <c r="C17" i="1"/>
  <c r="E17" i="1"/>
  <c r="H17" i="1"/>
  <c r="J17" i="1"/>
  <c r="C18" i="1"/>
  <c r="E18" i="1"/>
  <c r="H18" i="1"/>
  <c r="J18" i="1"/>
  <c r="C19" i="1"/>
  <c r="E19" i="1"/>
  <c r="H19" i="1"/>
  <c r="J19" i="1"/>
  <c r="C20" i="1"/>
  <c r="E20" i="1"/>
  <c r="H20" i="1"/>
  <c r="J20" i="1"/>
  <c r="C21" i="1"/>
  <c r="E21" i="1"/>
  <c r="H21" i="1"/>
  <c r="J21" i="1"/>
  <c r="C22" i="1"/>
  <c r="E22" i="1"/>
  <c r="H22" i="1"/>
  <c r="J22" i="1"/>
  <c r="C23" i="1"/>
  <c r="E23" i="1"/>
  <c r="H23" i="1"/>
  <c r="J23" i="1"/>
  <c r="C24" i="1"/>
  <c r="E24" i="1"/>
  <c r="H24" i="1"/>
  <c r="J24" i="1"/>
  <c r="C25" i="1"/>
  <c r="E25" i="1"/>
  <c r="H25" i="1"/>
  <c r="J25" i="1"/>
  <c r="C26" i="1"/>
  <c r="E26" i="1"/>
  <c r="H26" i="1"/>
  <c r="J26" i="1"/>
  <c r="C27" i="1"/>
  <c r="E27" i="1"/>
  <c r="H27" i="1"/>
  <c r="J27" i="1"/>
  <c r="C28" i="1"/>
  <c r="E28" i="1"/>
  <c r="H28" i="1"/>
  <c r="J28" i="1"/>
  <c r="C29" i="1"/>
  <c r="E29" i="1"/>
  <c r="H29" i="1"/>
  <c r="J29" i="1"/>
  <c r="C30" i="1"/>
  <c r="E30" i="1"/>
  <c r="H30" i="1"/>
  <c r="J30" i="1"/>
  <c r="C31" i="1"/>
  <c r="E31" i="1"/>
  <c r="H31" i="1"/>
  <c r="J31" i="1"/>
  <c r="C32" i="1"/>
  <c r="E32" i="1"/>
  <c r="H32" i="1"/>
  <c r="J32" i="1"/>
  <c r="C33" i="1"/>
  <c r="E33" i="1"/>
  <c r="H33" i="1"/>
  <c r="J33" i="1"/>
  <c r="C34" i="1"/>
  <c r="E34" i="1"/>
  <c r="H34" i="1"/>
  <c r="J34" i="1"/>
  <c r="C35" i="1"/>
  <c r="E35" i="1"/>
  <c r="H35" i="1"/>
  <c r="J35" i="1"/>
  <c r="C36" i="1"/>
  <c r="E36" i="1"/>
  <c r="H36" i="1"/>
  <c r="J36" i="1"/>
  <c r="C37" i="1"/>
  <c r="E37" i="1"/>
  <c r="H37" i="1"/>
  <c r="J37" i="1"/>
  <c r="C38" i="1"/>
  <c r="E38" i="1"/>
  <c r="H38" i="1"/>
  <c r="J38" i="1"/>
  <c r="C39" i="1"/>
  <c r="E39" i="1"/>
  <c r="H39" i="1"/>
  <c r="J39" i="1"/>
  <c r="B41" i="1"/>
  <c r="C41" i="1"/>
  <c r="E41" i="1"/>
  <c r="G41" i="1"/>
  <c r="H41" i="1"/>
  <c r="J41" i="1"/>
  <c r="E43" i="1"/>
</calcChain>
</file>

<file path=xl/sharedStrings.xml><?xml version="1.0" encoding="utf-8"?>
<sst xmlns="http://schemas.openxmlformats.org/spreadsheetml/2006/main" count="21" uniqueCount="14">
  <si>
    <t>SPINNAKER VOLUME</t>
  </si>
  <si>
    <t>OCTOBER 2000</t>
  </si>
  <si>
    <t>ACTUAL DAILY VOLUMES</t>
  </si>
  <si>
    <t>PAID TO SPINNAKER</t>
  </si>
  <si>
    <t>DAY</t>
  </si>
  <si>
    <t>CONVERT</t>
  </si>
  <si>
    <t>DAILY</t>
  </si>
  <si>
    <t>TOTAL</t>
  </si>
  <si>
    <t>MCF</t>
  </si>
  <si>
    <t>MMBTU</t>
  </si>
  <si>
    <t>PRICE</t>
  </si>
  <si>
    <t>DOLLARS</t>
  </si>
  <si>
    <t>Total/mnth</t>
  </si>
  <si>
    <t>We owe Spinnaker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</si>
</sst>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0" fillId="0" borderId="0" xfId="0" applyNumberFormat="1" applyAlignment="1"/>
    <xf numFmtId="44" fontId="0" fillId="0" borderId="0" xfId="0" applyNumberFormat="1" applyAlignment="1"/>
    <xf numFmtId="44" fontId="0" fillId="2" borderId="0" xfId="0" applyNumberFormat="1" applyFill="1" applyAlignment="1"/>
    <xf numFmtId="0" fontId="0" fillId="0" borderId="0" xfId="0" applyAlignment="1"/>
    <xf numFmtId="0" fontId="2" fillId="0" borderId="0" xfId="0" quotePrefix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5" fontId="0" fillId="0" borderId="0" xfId="1" applyNumberFormat="1" applyFont="1" applyAlignment="1"/>
    <xf numFmtId="165" fontId="0" fillId="0" borderId="0" xfId="1" applyNumberFormat="1" applyFont="1"/>
    <xf numFmtId="164" fontId="0" fillId="0" borderId="0" xfId="2" applyNumberFormat="1" applyFont="1" applyAlignment="1"/>
    <xf numFmtId="44" fontId="0" fillId="0" borderId="0" xfId="2" applyNumberFormat="1" applyFont="1" applyAlignment="1"/>
    <xf numFmtId="44" fontId="0" fillId="2" borderId="0" xfId="2" applyNumberFormat="1" applyFont="1" applyFill="1" applyAlignment="1"/>
    <xf numFmtId="44" fontId="0" fillId="0" borderId="0" xfId="2" applyFont="1" applyAlignment="1"/>
    <xf numFmtId="0" fontId="3" fillId="0" borderId="0" xfId="0" applyFont="1"/>
    <xf numFmtId="165" fontId="3" fillId="0" borderId="0" xfId="1" applyNumberFormat="1" applyFont="1"/>
    <xf numFmtId="164" fontId="3" fillId="0" borderId="0" xfId="2" applyNumberFormat="1" applyFont="1" applyAlignment="1"/>
    <xf numFmtId="44" fontId="3" fillId="0" borderId="0" xfId="2" applyFont="1" applyAlignment="1"/>
    <xf numFmtId="44" fontId="3" fillId="2" borderId="0" xfId="2" applyNumberFormat="1" applyFont="1" applyFill="1" applyAlignment="1"/>
    <xf numFmtId="165" fontId="3" fillId="0" borderId="0" xfId="0" applyNumberFormat="1" applyFont="1" applyAlignment="1"/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 applyAlignment="1"/>
    <xf numFmtId="44" fontId="3" fillId="3" borderId="0" xfId="0" applyNumberFormat="1" applyFont="1" applyFill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topLeftCell="A27" workbookViewId="0">
      <selection activeCell="J37" sqref="J37"/>
    </sheetView>
  </sheetViews>
  <sheetFormatPr defaultRowHeight="13.2" x14ac:dyDescent="0.25"/>
  <cols>
    <col min="1" max="1" width="10.5546875" customWidth="1"/>
    <col min="4" max="4" width="9.109375" style="2" customWidth="1"/>
    <col min="5" max="5" width="13.88671875" style="3" customWidth="1"/>
    <col min="6" max="6" width="3.6640625" style="4" customWidth="1"/>
    <col min="7" max="7" width="9.109375" style="5" customWidth="1"/>
    <col min="8" max="8" width="9.88671875" style="5" customWidth="1"/>
    <col min="9" max="9" width="9.109375" style="2" customWidth="1"/>
    <col min="10" max="10" width="12.88671875" style="5" customWidth="1"/>
  </cols>
  <sheetData>
    <row r="1" spans="1:10" ht="15.6" x14ac:dyDescent="0.3">
      <c r="A1" s="1" t="s">
        <v>0</v>
      </c>
    </row>
    <row r="2" spans="1:10" ht="15.6" x14ac:dyDescent="0.3">
      <c r="A2" s="6" t="s">
        <v>1</v>
      </c>
    </row>
    <row r="3" spans="1:10" x14ac:dyDescent="0.25">
      <c r="G3" s="7"/>
      <c r="H3" s="7"/>
    </row>
    <row r="4" spans="1:10" x14ac:dyDescent="0.25">
      <c r="G4" s="7"/>
      <c r="H4" s="7"/>
    </row>
    <row r="5" spans="1:10" x14ac:dyDescent="0.25">
      <c r="B5" s="30" t="s">
        <v>2</v>
      </c>
      <c r="C5" s="30"/>
      <c r="D5" s="30"/>
      <c r="E5" s="30"/>
      <c r="F5" s="9"/>
      <c r="G5" s="30" t="s">
        <v>3</v>
      </c>
      <c r="H5" s="30"/>
      <c r="I5" s="30"/>
      <c r="J5" s="30"/>
    </row>
    <row r="6" spans="1:10" x14ac:dyDescent="0.25">
      <c r="A6" s="8" t="s">
        <v>4</v>
      </c>
      <c r="B6" s="8">
        <v>9862</v>
      </c>
      <c r="C6" s="8" t="s">
        <v>5</v>
      </c>
      <c r="D6" s="10" t="s">
        <v>6</v>
      </c>
      <c r="E6" s="11" t="s">
        <v>7</v>
      </c>
      <c r="F6" s="9"/>
      <c r="G6" s="8">
        <v>9862</v>
      </c>
      <c r="H6" s="8" t="s">
        <v>5</v>
      </c>
      <c r="I6" s="10" t="s">
        <v>6</v>
      </c>
      <c r="J6" s="11" t="s">
        <v>7</v>
      </c>
    </row>
    <row r="7" spans="1:10" x14ac:dyDescent="0.25">
      <c r="A7" s="8"/>
      <c r="B7" s="8" t="s">
        <v>8</v>
      </c>
      <c r="C7" s="8" t="s">
        <v>9</v>
      </c>
      <c r="D7" s="10" t="s">
        <v>10</v>
      </c>
      <c r="E7" s="11" t="s">
        <v>11</v>
      </c>
      <c r="F7" s="9"/>
      <c r="G7" s="8" t="s">
        <v>8</v>
      </c>
      <c r="H7" s="8" t="s">
        <v>9</v>
      </c>
      <c r="I7" s="10" t="s">
        <v>10</v>
      </c>
      <c r="J7" s="11" t="s">
        <v>11</v>
      </c>
    </row>
    <row r="8" spans="1:10" x14ac:dyDescent="0.25">
      <c r="G8" s="12"/>
      <c r="H8" s="12"/>
    </row>
    <row r="9" spans="1:10" x14ac:dyDescent="0.25">
      <c r="A9">
        <v>1</v>
      </c>
      <c r="B9" s="13">
        <v>0</v>
      </c>
      <c r="C9" s="13">
        <f>B9*1.10491</f>
        <v>0</v>
      </c>
      <c r="D9" s="14">
        <v>4.8949999999999996</v>
      </c>
      <c r="E9" s="15">
        <f>C9*D9</f>
        <v>0</v>
      </c>
      <c r="F9" s="16"/>
      <c r="G9" s="12">
        <v>5795</v>
      </c>
      <c r="H9" s="12">
        <f>G9*1.10491</f>
        <v>6402.95345</v>
      </c>
      <c r="I9" s="14">
        <v>4.8949999999999996</v>
      </c>
      <c r="J9" s="17">
        <f>H9*I9</f>
        <v>31342.457137749996</v>
      </c>
    </row>
    <row r="10" spans="1:10" x14ac:dyDescent="0.25">
      <c r="A10">
        <v>2</v>
      </c>
      <c r="B10" s="13">
        <v>0</v>
      </c>
      <c r="C10" s="13">
        <f t="shared" ref="C10:C39" si="0">B10*1.10491</f>
        <v>0</v>
      </c>
      <c r="D10" s="14">
        <v>4.8949999999999996</v>
      </c>
      <c r="E10" s="15">
        <f t="shared" ref="E10:E39" si="1">C10*D10</f>
        <v>0</v>
      </c>
      <c r="F10" s="16"/>
      <c r="G10" s="12">
        <v>5795</v>
      </c>
      <c r="H10" s="12">
        <f t="shared" ref="H10:H39" si="2">G10*1.10491</f>
        <v>6402.95345</v>
      </c>
      <c r="I10" s="14">
        <v>4.8949999999999996</v>
      </c>
      <c r="J10" s="17">
        <f t="shared" ref="J10:J39" si="3">H10*I10</f>
        <v>31342.457137749996</v>
      </c>
    </row>
    <row r="11" spans="1:10" x14ac:dyDescent="0.25">
      <c r="A11">
        <v>3</v>
      </c>
      <c r="B11" s="13">
        <v>0</v>
      </c>
      <c r="C11" s="13">
        <f t="shared" si="0"/>
        <v>0</v>
      </c>
      <c r="D11" s="14">
        <v>5.0449999999999999</v>
      </c>
      <c r="E11" s="15">
        <f t="shared" si="1"/>
        <v>0</v>
      </c>
      <c r="F11" s="16"/>
      <c r="G11" s="12">
        <v>5796</v>
      </c>
      <c r="H11" s="12">
        <f t="shared" si="2"/>
        <v>6404.05836</v>
      </c>
      <c r="I11" s="14">
        <v>5.0449999999999999</v>
      </c>
      <c r="J11" s="17">
        <f t="shared" si="3"/>
        <v>32308.474426199999</v>
      </c>
    </row>
    <row r="12" spans="1:10" x14ac:dyDescent="0.25">
      <c r="A12">
        <v>4</v>
      </c>
      <c r="B12" s="13">
        <v>0</v>
      </c>
      <c r="C12" s="13">
        <f t="shared" si="0"/>
        <v>0</v>
      </c>
      <c r="D12" s="14">
        <v>5.05</v>
      </c>
      <c r="E12" s="15">
        <f t="shared" si="1"/>
        <v>0</v>
      </c>
      <c r="F12" s="16"/>
      <c r="G12" s="12">
        <v>5795</v>
      </c>
      <c r="H12" s="12">
        <f t="shared" si="2"/>
        <v>6402.95345</v>
      </c>
      <c r="I12" s="14">
        <v>5.05</v>
      </c>
      <c r="J12" s="17">
        <f t="shared" si="3"/>
        <v>32334.9149225</v>
      </c>
    </row>
    <row r="13" spans="1:10" x14ac:dyDescent="0.25">
      <c r="A13">
        <v>5</v>
      </c>
      <c r="B13" s="13">
        <v>0</v>
      </c>
      <c r="C13" s="13">
        <f t="shared" si="0"/>
        <v>0</v>
      </c>
      <c r="D13" s="14">
        <v>5.03</v>
      </c>
      <c r="E13" s="15">
        <f t="shared" si="1"/>
        <v>0</v>
      </c>
      <c r="F13" s="16"/>
      <c r="G13" s="12">
        <v>5796</v>
      </c>
      <c r="H13" s="12">
        <f t="shared" si="2"/>
        <v>6404.05836</v>
      </c>
      <c r="I13" s="14">
        <v>5.03</v>
      </c>
      <c r="J13" s="17">
        <f t="shared" si="3"/>
        <v>32212.4135508</v>
      </c>
    </row>
    <row r="14" spans="1:10" x14ac:dyDescent="0.25">
      <c r="A14">
        <v>6</v>
      </c>
      <c r="B14" s="13">
        <v>0</v>
      </c>
      <c r="C14" s="13">
        <f t="shared" si="0"/>
        <v>0</v>
      </c>
      <c r="D14" s="14">
        <v>5.01</v>
      </c>
      <c r="E14" s="15">
        <f t="shared" si="1"/>
        <v>0</v>
      </c>
      <c r="F14" s="16"/>
      <c r="G14" s="12">
        <v>5795</v>
      </c>
      <c r="H14" s="12">
        <f t="shared" si="2"/>
        <v>6402.95345</v>
      </c>
      <c r="I14" s="14">
        <v>5.01</v>
      </c>
      <c r="J14" s="17">
        <f t="shared" si="3"/>
        <v>32078.796784499998</v>
      </c>
    </row>
    <row r="15" spans="1:10" x14ac:dyDescent="0.25">
      <c r="A15">
        <v>7</v>
      </c>
      <c r="B15" s="13">
        <v>0</v>
      </c>
      <c r="C15" s="13">
        <f t="shared" si="0"/>
        <v>0</v>
      </c>
      <c r="D15" s="14">
        <v>4.8150000000000004</v>
      </c>
      <c r="E15" s="15">
        <f t="shared" si="1"/>
        <v>0</v>
      </c>
      <c r="F15" s="16"/>
      <c r="G15" s="12">
        <v>5796</v>
      </c>
      <c r="H15" s="12">
        <f t="shared" si="2"/>
        <v>6404.05836</v>
      </c>
      <c r="I15" s="14">
        <v>4.8150000000000004</v>
      </c>
      <c r="J15" s="17">
        <f t="shared" si="3"/>
        <v>30835.541003400002</v>
      </c>
    </row>
    <row r="16" spans="1:10" x14ac:dyDescent="0.25">
      <c r="A16">
        <v>8</v>
      </c>
      <c r="B16" s="13">
        <v>0</v>
      </c>
      <c r="C16" s="13">
        <f t="shared" si="0"/>
        <v>0</v>
      </c>
      <c r="D16" s="14">
        <v>4.8150000000000004</v>
      </c>
      <c r="E16" s="15">
        <f t="shared" si="1"/>
        <v>0</v>
      </c>
      <c r="F16" s="16"/>
      <c r="G16" s="12">
        <v>5795</v>
      </c>
      <c r="H16" s="12">
        <f t="shared" si="2"/>
        <v>6402.95345</v>
      </c>
      <c r="I16" s="14">
        <v>4.8150000000000004</v>
      </c>
      <c r="J16" s="17">
        <f t="shared" si="3"/>
        <v>30830.220861750004</v>
      </c>
    </row>
    <row r="17" spans="1:10" x14ac:dyDescent="0.25">
      <c r="A17">
        <v>9</v>
      </c>
      <c r="B17" s="13">
        <v>0</v>
      </c>
      <c r="C17" s="13">
        <f t="shared" si="0"/>
        <v>0</v>
      </c>
      <c r="D17" s="14">
        <v>4.8150000000000004</v>
      </c>
      <c r="E17" s="15">
        <f t="shared" si="1"/>
        <v>0</v>
      </c>
      <c r="F17" s="16"/>
      <c r="G17" s="12">
        <v>5796</v>
      </c>
      <c r="H17" s="12">
        <f t="shared" si="2"/>
        <v>6404.05836</v>
      </c>
      <c r="I17" s="14">
        <v>4.8150000000000004</v>
      </c>
      <c r="J17" s="17">
        <f t="shared" si="3"/>
        <v>30835.541003400002</v>
      </c>
    </row>
    <row r="18" spans="1:10" x14ac:dyDescent="0.25">
      <c r="A18">
        <v>10</v>
      </c>
      <c r="B18" s="13">
        <v>0</v>
      </c>
      <c r="C18" s="13">
        <f t="shared" si="0"/>
        <v>0</v>
      </c>
      <c r="D18" s="14">
        <v>4.8449999999999998</v>
      </c>
      <c r="E18" s="15">
        <f t="shared" si="1"/>
        <v>0</v>
      </c>
      <c r="F18" s="16"/>
      <c r="G18" s="12">
        <v>5795</v>
      </c>
      <c r="H18" s="12">
        <f t="shared" si="2"/>
        <v>6402.95345</v>
      </c>
      <c r="I18" s="14">
        <v>4.8449999999999998</v>
      </c>
      <c r="J18" s="17">
        <f t="shared" si="3"/>
        <v>31022.309465249997</v>
      </c>
    </row>
    <row r="19" spans="1:10" x14ac:dyDescent="0.25">
      <c r="A19">
        <v>11</v>
      </c>
      <c r="B19" s="13">
        <v>0</v>
      </c>
      <c r="C19" s="13">
        <f t="shared" si="0"/>
        <v>0</v>
      </c>
      <c r="D19" s="14">
        <v>4.87</v>
      </c>
      <c r="E19" s="15">
        <f t="shared" si="1"/>
        <v>0</v>
      </c>
      <c r="F19" s="16"/>
      <c r="G19" s="12">
        <v>5795</v>
      </c>
      <c r="H19" s="12">
        <f t="shared" si="2"/>
        <v>6402.95345</v>
      </c>
      <c r="I19" s="14">
        <v>4.87</v>
      </c>
      <c r="J19" s="17">
        <f t="shared" si="3"/>
        <v>31182.383301500002</v>
      </c>
    </row>
    <row r="20" spans="1:10" x14ac:dyDescent="0.25">
      <c r="A20">
        <v>12</v>
      </c>
      <c r="B20" s="13">
        <v>0</v>
      </c>
      <c r="C20" s="13">
        <f t="shared" si="0"/>
        <v>0</v>
      </c>
      <c r="D20" s="14">
        <v>4.9450000000000003</v>
      </c>
      <c r="E20" s="15">
        <f t="shared" si="1"/>
        <v>0</v>
      </c>
      <c r="F20" s="16"/>
      <c r="G20" s="12">
        <v>5796</v>
      </c>
      <c r="H20" s="12">
        <f t="shared" si="2"/>
        <v>6404.05836</v>
      </c>
      <c r="I20" s="14">
        <v>4.9450000000000003</v>
      </c>
      <c r="J20" s="17">
        <f t="shared" si="3"/>
        <v>31668.0685902</v>
      </c>
    </row>
    <row r="21" spans="1:10" x14ac:dyDescent="0.25">
      <c r="A21">
        <v>13</v>
      </c>
      <c r="B21" s="13">
        <v>0</v>
      </c>
      <c r="C21" s="13">
        <f t="shared" si="0"/>
        <v>0</v>
      </c>
      <c r="D21" s="14">
        <v>5.33</v>
      </c>
      <c r="E21" s="15">
        <f t="shared" si="1"/>
        <v>0</v>
      </c>
      <c r="F21" s="16"/>
      <c r="G21" s="12">
        <v>5795</v>
      </c>
      <c r="H21" s="12">
        <f t="shared" si="2"/>
        <v>6402.95345</v>
      </c>
      <c r="I21" s="14">
        <v>5.33</v>
      </c>
      <c r="J21" s="17">
        <f t="shared" si="3"/>
        <v>34127.741888500001</v>
      </c>
    </row>
    <row r="22" spans="1:10" x14ac:dyDescent="0.25">
      <c r="A22">
        <v>14</v>
      </c>
      <c r="B22" s="13">
        <v>0</v>
      </c>
      <c r="C22" s="13">
        <f t="shared" si="0"/>
        <v>0</v>
      </c>
      <c r="D22" s="14">
        <v>5.18</v>
      </c>
      <c r="E22" s="15">
        <f t="shared" si="1"/>
        <v>0</v>
      </c>
      <c r="F22" s="16"/>
      <c r="G22" s="12">
        <v>5796</v>
      </c>
      <c r="H22" s="12">
        <f t="shared" si="2"/>
        <v>6404.05836</v>
      </c>
      <c r="I22" s="14">
        <v>5.18</v>
      </c>
      <c r="J22" s="17">
        <f t="shared" si="3"/>
        <v>33173.022304799997</v>
      </c>
    </row>
    <row r="23" spans="1:10" x14ac:dyDescent="0.25">
      <c r="A23">
        <v>15</v>
      </c>
      <c r="B23" s="13">
        <v>0</v>
      </c>
      <c r="C23" s="13">
        <f t="shared" si="0"/>
        <v>0</v>
      </c>
      <c r="D23" s="14">
        <v>5.18</v>
      </c>
      <c r="E23" s="15">
        <f t="shared" si="1"/>
        <v>0</v>
      </c>
      <c r="F23" s="16"/>
      <c r="G23" s="12">
        <v>5795</v>
      </c>
      <c r="H23" s="12">
        <f t="shared" si="2"/>
        <v>6402.95345</v>
      </c>
      <c r="I23" s="14">
        <v>5.18</v>
      </c>
      <c r="J23" s="17">
        <f t="shared" si="3"/>
        <v>33167.298870999999</v>
      </c>
    </row>
    <row r="24" spans="1:10" x14ac:dyDescent="0.25">
      <c r="A24">
        <v>16</v>
      </c>
      <c r="B24" s="13">
        <v>28</v>
      </c>
      <c r="C24" s="13">
        <f t="shared" si="0"/>
        <v>30.937480000000001</v>
      </c>
      <c r="D24" s="14">
        <v>5.18</v>
      </c>
      <c r="E24" s="15">
        <f t="shared" si="1"/>
        <v>160.25614640000001</v>
      </c>
      <c r="F24" s="16"/>
      <c r="G24" s="12">
        <v>5796</v>
      </c>
      <c r="H24" s="12">
        <f t="shared" si="2"/>
        <v>6404.05836</v>
      </c>
      <c r="I24" s="14">
        <v>5.18</v>
      </c>
      <c r="J24" s="17">
        <f t="shared" si="3"/>
        <v>33173.022304799997</v>
      </c>
    </row>
    <row r="25" spans="1:10" x14ac:dyDescent="0.25">
      <c r="A25">
        <v>17</v>
      </c>
      <c r="B25" s="13">
        <v>8654</v>
      </c>
      <c r="C25" s="13">
        <f t="shared" si="0"/>
        <v>9561.8911399999997</v>
      </c>
      <c r="D25" s="14">
        <v>5.0999999999999996</v>
      </c>
      <c r="E25" s="15">
        <f t="shared" si="1"/>
        <v>48765.644813999992</v>
      </c>
      <c r="F25" s="16"/>
      <c r="G25" s="12">
        <v>5795</v>
      </c>
      <c r="H25" s="12">
        <f t="shared" si="2"/>
        <v>6402.95345</v>
      </c>
      <c r="I25" s="14">
        <v>5.0999999999999996</v>
      </c>
      <c r="J25" s="17">
        <f t="shared" si="3"/>
        <v>32655.062594999996</v>
      </c>
    </row>
    <row r="26" spans="1:10" x14ac:dyDescent="0.25">
      <c r="A26">
        <v>18</v>
      </c>
      <c r="B26" s="13">
        <v>22705</v>
      </c>
      <c r="C26" s="13">
        <f t="shared" si="0"/>
        <v>25086.98155</v>
      </c>
      <c r="D26" s="14">
        <v>5.05</v>
      </c>
      <c r="E26" s="15">
        <f t="shared" si="1"/>
        <v>126689.25682749999</v>
      </c>
      <c r="F26" s="16"/>
      <c r="G26" s="12">
        <v>5796</v>
      </c>
      <c r="H26" s="12">
        <f t="shared" si="2"/>
        <v>6404.05836</v>
      </c>
      <c r="I26" s="14">
        <v>5.05</v>
      </c>
      <c r="J26" s="17">
        <f t="shared" si="3"/>
        <v>32340.494717999998</v>
      </c>
    </row>
    <row r="27" spans="1:10" x14ac:dyDescent="0.25">
      <c r="A27">
        <v>19</v>
      </c>
      <c r="B27" s="13">
        <v>20777</v>
      </c>
      <c r="C27" s="13">
        <f t="shared" si="0"/>
        <v>22956.715070000002</v>
      </c>
      <c r="D27" s="14">
        <v>5.1349999999999998</v>
      </c>
      <c r="E27" s="15">
        <f t="shared" si="1"/>
        <v>117882.73188445001</v>
      </c>
      <c r="F27" s="16"/>
      <c r="G27" s="12">
        <v>5795</v>
      </c>
      <c r="H27" s="12">
        <f t="shared" si="2"/>
        <v>6402.95345</v>
      </c>
      <c r="I27" s="14">
        <v>5.1349999999999998</v>
      </c>
      <c r="J27" s="17">
        <f t="shared" si="3"/>
        <v>32879.165965749999</v>
      </c>
    </row>
    <row r="28" spans="1:10" x14ac:dyDescent="0.25">
      <c r="A28">
        <v>20</v>
      </c>
      <c r="B28" s="13">
        <v>14719</v>
      </c>
      <c r="C28" s="13">
        <f t="shared" si="0"/>
        <v>16263.17029</v>
      </c>
      <c r="D28" s="14">
        <v>4.8150000000000004</v>
      </c>
      <c r="E28" s="15">
        <f t="shared" si="1"/>
        <v>78307.164946350007</v>
      </c>
      <c r="F28" s="16"/>
      <c r="G28" s="12">
        <v>5796</v>
      </c>
      <c r="H28" s="12">
        <f t="shared" si="2"/>
        <v>6404.05836</v>
      </c>
      <c r="I28" s="14">
        <v>4.8150000000000004</v>
      </c>
      <c r="J28" s="17">
        <f t="shared" si="3"/>
        <v>30835.541003400002</v>
      </c>
    </row>
    <row r="29" spans="1:10" x14ac:dyDescent="0.25">
      <c r="A29">
        <v>21</v>
      </c>
      <c r="B29" s="13">
        <v>16400</v>
      </c>
      <c r="C29" s="13">
        <f t="shared" si="0"/>
        <v>18120.524000000001</v>
      </c>
      <c r="D29" s="14">
        <v>4.6050000000000004</v>
      </c>
      <c r="E29" s="15">
        <f t="shared" si="1"/>
        <v>83445.013020000013</v>
      </c>
      <c r="F29" s="16"/>
      <c r="G29" s="12">
        <v>5795</v>
      </c>
      <c r="H29" s="12">
        <f t="shared" si="2"/>
        <v>6402.95345</v>
      </c>
      <c r="I29" s="14">
        <v>4.6050000000000004</v>
      </c>
      <c r="J29" s="17">
        <f t="shared" si="3"/>
        <v>29485.600637250001</v>
      </c>
    </row>
    <row r="30" spans="1:10" x14ac:dyDescent="0.25">
      <c r="A30">
        <v>22</v>
      </c>
      <c r="B30" s="13">
        <v>19498</v>
      </c>
      <c r="C30" s="13">
        <f t="shared" si="0"/>
        <v>21543.535180000003</v>
      </c>
      <c r="D30" s="14">
        <v>4.6050000000000004</v>
      </c>
      <c r="E30" s="15">
        <f t="shared" si="1"/>
        <v>99207.979503900016</v>
      </c>
      <c r="F30" s="16"/>
      <c r="G30" s="12">
        <v>5795</v>
      </c>
      <c r="H30" s="12">
        <f t="shared" si="2"/>
        <v>6402.95345</v>
      </c>
      <c r="I30" s="14">
        <v>4.6050000000000004</v>
      </c>
      <c r="J30" s="17">
        <f t="shared" si="3"/>
        <v>29485.600637250001</v>
      </c>
    </row>
    <row r="31" spans="1:10" x14ac:dyDescent="0.25">
      <c r="A31">
        <v>23</v>
      </c>
      <c r="B31" s="13">
        <v>14095</v>
      </c>
      <c r="C31" s="13">
        <f t="shared" si="0"/>
        <v>15573.706450000001</v>
      </c>
      <c r="D31" s="14">
        <v>4.6050000000000004</v>
      </c>
      <c r="E31" s="15">
        <f t="shared" si="1"/>
        <v>71716.918202250017</v>
      </c>
      <c r="F31" s="16"/>
      <c r="G31" s="12">
        <v>5796</v>
      </c>
      <c r="H31" s="12">
        <f t="shared" si="2"/>
        <v>6404.05836</v>
      </c>
      <c r="I31" s="14">
        <v>4.6050000000000004</v>
      </c>
      <c r="J31" s="17">
        <f t="shared" si="3"/>
        <v>29490.688747800003</v>
      </c>
    </row>
    <row r="32" spans="1:10" x14ac:dyDescent="0.25">
      <c r="A32">
        <v>24</v>
      </c>
      <c r="B32" s="13">
        <v>14232</v>
      </c>
      <c r="C32" s="13">
        <f t="shared" si="0"/>
        <v>15725.07912</v>
      </c>
      <c r="D32" s="14">
        <v>4.58</v>
      </c>
      <c r="E32" s="15">
        <f t="shared" si="1"/>
        <v>72020.8623696</v>
      </c>
      <c r="F32" s="16"/>
      <c r="G32" s="12">
        <v>5795</v>
      </c>
      <c r="H32" s="12">
        <f t="shared" si="2"/>
        <v>6402.95345</v>
      </c>
      <c r="I32" s="14">
        <v>4.58</v>
      </c>
      <c r="J32" s="17">
        <f t="shared" si="3"/>
        <v>29325.526801</v>
      </c>
    </row>
    <row r="33" spans="1:10" x14ac:dyDescent="0.25">
      <c r="A33">
        <v>25</v>
      </c>
      <c r="B33" s="13">
        <v>14037</v>
      </c>
      <c r="C33" s="13">
        <f t="shared" si="0"/>
        <v>15509.62167</v>
      </c>
      <c r="D33" s="14">
        <v>4.625</v>
      </c>
      <c r="E33" s="15">
        <f t="shared" si="1"/>
        <v>71732.000223750001</v>
      </c>
      <c r="F33" s="16"/>
      <c r="G33" s="12">
        <v>5796</v>
      </c>
      <c r="H33" s="12">
        <f t="shared" si="2"/>
        <v>6404.05836</v>
      </c>
      <c r="I33" s="14">
        <v>4.625</v>
      </c>
      <c r="J33" s="17">
        <f t="shared" si="3"/>
        <v>29618.769915000001</v>
      </c>
    </row>
    <row r="34" spans="1:10" x14ac:dyDescent="0.25">
      <c r="A34">
        <v>26</v>
      </c>
      <c r="B34" s="13">
        <v>14158</v>
      </c>
      <c r="C34" s="13">
        <f t="shared" si="0"/>
        <v>15643.315780000001</v>
      </c>
      <c r="D34" s="14">
        <v>4.4400000000000004</v>
      </c>
      <c r="E34" s="15">
        <f t="shared" si="1"/>
        <v>69456.322063200016</v>
      </c>
      <c r="F34" s="16"/>
      <c r="G34" s="12">
        <v>5795</v>
      </c>
      <c r="H34" s="12">
        <f t="shared" si="2"/>
        <v>6402.95345</v>
      </c>
      <c r="I34" s="14">
        <v>4.4400000000000004</v>
      </c>
      <c r="J34" s="17">
        <f t="shared" si="3"/>
        <v>28429.113318000003</v>
      </c>
    </row>
    <row r="35" spans="1:10" x14ac:dyDescent="0.25">
      <c r="A35">
        <v>27</v>
      </c>
      <c r="B35" s="13">
        <v>13244</v>
      </c>
      <c r="C35" s="13">
        <f t="shared" si="0"/>
        <v>14633.428040000001</v>
      </c>
      <c r="D35" s="14">
        <v>4.3949999999999996</v>
      </c>
      <c r="E35" s="15">
        <f t="shared" si="1"/>
        <v>64313.916235799996</v>
      </c>
      <c r="F35" s="16"/>
      <c r="G35" s="12">
        <v>5796</v>
      </c>
      <c r="H35" s="12">
        <f t="shared" si="2"/>
        <v>6404.05836</v>
      </c>
      <c r="I35" s="14">
        <v>4.3949999999999996</v>
      </c>
      <c r="J35" s="17">
        <f t="shared" si="3"/>
        <v>28145.836492199996</v>
      </c>
    </row>
    <row r="36" spans="1:10" x14ac:dyDescent="0.25">
      <c r="A36">
        <v>28</v>
      </c>
      <c r="B36" s="13">
        <v>15474</v>
      </c>
      <c r="C36" s="13">
        <f t="shared" si="0"/>
        <v>17097.377339999999</v>
      </c>
      <c r="D36" s="14">
        <v>4.24</v>
      </c>
      <c r="E36" s="15">
        <f t="shared" si="1"/>
        <v>72492.879921600004</v>
      </c>
      <c r="F36" s="16"/>
      <c r="G36" s="12">
        <v>5795</v>
      </c>
      <c r="H36" s="12">
        <f t="shared" si="2"/>
        <v>6402.95345</v>
      </c>
      <c r="I36" s="14">
        <v>4.24</v>
      </c>
      <c r="J36" s="17">
        <f t="shared" si="3"/>
        <v>27148.522628000002</v>
      </c>
    </row>
    <row r="37" spans="1:10" x14ac:dyDescent="0.25">
      <c r="A37">
        <v>29</v>
      </c>
      <c r="B37" s="13">
        <v>13681</v>
      </c>
      <c r="C37" s="13">
        <f t="shared" si="0"/>
        <v>15116.273710000001</v>
      </c>
      <c r="D37" s="14">
        <v>4.24</v>
      </c>
      <c r="E37" s="15">
        <f t="shared" si="1"/>
        <v>64093.000530400008</v>
      </c>
      <c r="F37" s="16"/>
      <c r="G37" s="12">
        <v>5796</v>
      </c>
      <c r="H37" s="12">
        <f t="shared" si="2"/>
        <v>6404.05836</v>
      </c>
      <c r="I37" s="14">
        <v>4.24</v>
      </c>
      <c r="J37" s="17">
        <f t="shared" si="3"/>
        <v>27153.2074464</v>
      </c>
    </row>
    <row r="38" spans="1:10" x14ac:dyDescent="0.25">
      <c r="A38">
        <v>30</v>
      </c>
      <c r="B38" s="13">
        <v>14664</v>
      </c>
      <c r="C38" s="13">
        <f t="shared" si="0"/>
        <v>16202.400240000001</v>
      </c>
      <c r="D38" s="14">
        <v>4.24</v>
      </c>
      <c r="E38" s="15">
        <f t="shared" si="1"/>
        <v>68698.177017600014</v>
      </c>
      <c r="F38" s="16"/>
      <c r="G38" s="12">
        <v>5795</v>
      </c>
      <c r="H38" s="12">
        <f t="shared" si="2"/>
        <v>6402.95345</v>
      </c>
      <c r="I38" s="14">
        <v>4.24</v>
      </c>
      <c r="J38" s="17">
        <f t="shared" si="3"/>
        <v>27148.522628000002</v>
      </c>
    </row>
    <row r="39" spans="1:10" x14ac:dyDescent="0.25">
      <c r="A39">
        <v>31</v>
      </c>
      <c r="B39" s="13">
        <v>13670</v>
      </c>
      <c r="C39" s="13">
        <f t="shared" si="0"/>
        <v>15104.119700000001</v>
      </c>
      <c r="D39" s="14">
        <v>4.2750000000000004</v>
      </c>
      <c r="E39" s="15">
        <f t="shared" si="1"/>
        <v>64570.111717500011</v>
      </c>
      <c r="F39" s="16"/>
      <c r="G39" s="12">
        <v>5796</v>
      </c>
      <c r="H39" s="12">
        <f t="shared" si="2"/>
        <v>6404.05836</v>
      </c>
      <c r="I39" s="14">
        <v>4.2750000000000004</v>
      </c>
      <c r="J39" s="17">
        <f t="shared" si="3"/>
        <v>27377.349489000004</v>
      </c>
    </row>
    <row r="40" spans="1:10" x14ac:dyDescent="0.25">
      <c r="B40" s="13"/>
      <c r="C40" s="13"/>
      <c r="D40" s="14"/>
      <c r="E40" s="15"/>
      <c r="F40" s="16"/>
      <c r="I40" s="14"/>
      <c r="J40" s="17"/>
    </row>
    <row r="41" spans="1:10" s="18" customFormat="1" x14ac:dyDescent="0.25">
      <c r="A41" s="18" t="s">
        <v>12</v>
      </c>
      <c r="B41" s="19">
        <f>SUM(B9:B39)</f>
        <v>230036</v>
      </c>
      <c r="C41" s="19">
        <f>SUM(C9:C39)</f>
        <v>254169.07676000003</v>
      </c>
      <c r="D41" s="20"/>
      <c r="E41" s="21">
        <f>SUM(E9:E40)</f>
        <v>1173552.2354243002</v>
      </c>
      <c r="F41" s="22"/>
      <c r="G41" s="23">
        <f>SUM(G9:G40)</f>
        <v>179659</v>
      </c>
      <c r="H41" s="23">
        <f>SUM(H9:H40)</f>
        <v>198507.02568999995</v>
      </c>
      <c r="I41" s="20"/>
      <c r="J41" s="21">
        <f>SUM(J9:J40)</f>
        <v>953153.66657614987</v>
      </c>
    </row>
    <row r="42" spans="1:10" x14ac:dyDescent="0.25">
      <c r="D42" s="14"/>
      <c r="E42" s="15"/>
      <c r="F42" s="16"/>
      <c r="I42" s="14"/>
      <c r="J42" s="17"/>
    </row>
    <row r="43" spans="1:10" x14ac:dyDescent="0.25">
      <c r="A43" s="24" t="s">
        <v>13</v>
      </c>
      <c r="B43" s="25"/>
      <c r="C43" s="25"/>
      <c r="D43" s="26"/>
      <c r="E43" s="27">
        <f>E41-J41</f>
        <v>220398.56884815032</v>
      </c>
      <c r="G43" s="28"/>
      <c r="H43" s="28"/>
    </row>
    <row r="44" spans="1:10" x14ac:dyDescent="0.25">
      <c r="G44" s="29"/>
      <c r="H44" s="29"/>
    </row>
    <row r="45" spans="1:10" x14ac:dyDescent="0.25">
      <c r="G45" s="29"/>
      <c r="H45" s="29"/>
    </row>
    <row r="46" spans="1:10" x14ac:dyDescent="0.25">
      <c r="G46" s="28"/>
      <c r="H46" s="28"/>
    </row>
  </sheetData>
  <mergeCells count="2">
    <mergeCell ref="B5:E5"/>
    <mergeCell ref="G5:J5"/>
  </mergeCells>
  <pageMargins left="0.75" right="0.75" top="1" bottom="1" header="0.5" footer="0.5"/>
  <pageSetup scale="94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Sweeney</dc:creator>
  <cp:lastModifiedBy>Havlíček Jan</cp:lastModifiedBy>
  <dcterms:created xsi:type="dcterms:W3CDTF">2000-12-07T15:19:38Z</dcterms:created>
  <dcterms:modified xsi:type="dcterms:W3CDTF">2023-09-10T15:11:01Z</dcterms:modified>
</cp:coreProperties>
</file>