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APRIL (19)" sheetId="20" r:id="rId1"/>
    <sheet name="APRIL (18)" sheetId="19" r:id="rId2"/>
    <sheet name="APRIL (17)" sheetId="18" r:id="rId3"/>
    <sheet name="APRIL (16)" sheetId="17" r:id="rId4"/>
    <sheet name="APRIL (15)" sheetId="16" r:id="rId5"/>
    <sheet name="APRIL (14)" sheetId="15" r:id="rId6"/>
    <sheet name="APRIL (13)" sheetId="14" r:id="rId7"/>
    <sheet name="APRIL (12)" sheetId="13" r:id="rId8"/>
    <sheet name="APRIL (11)" sheetId="12" r:id="rId9"/>
    <sheet name="APRIL (10)" sheetId="11" r:id="rId10"/>
    <sheet name="APRIL (9)" sheetId="10" r:id="rId11"/>
    <sheet name="APRIL (8)" sheetId="9" r:id="rId12"/>
    <sheet name="APRIL (7)" sheetId="8" r:id="rId13"/>
    <sheet name="APRIL (6)" sheetId="7" r:id="rId14"/>
    <sheet name="APRIL (5)" sheetId="6" r:id="rId15"/>
    <sheet name="APRIL (4)" sheetId="5" r:id="rId16"/>
    <sheet name="APRIL (3)" sheetId="4" r:id="rId17"/>
    <sheet name="APRIL (2)" sheetId="3" r:id="rId18"/>
    <sheet name="APRIL (1)" sheetId="1" r:id="rId19"/>
  </sheets>
  <calcPr calcId="92512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F36" i="11"/>
  <c r="G36" i="11"/>
  <c r="C39" i="11"/>
  <c r="D39" i="11"/>
  <c r="E39" i="11"/>
  <c r="F39" i="11"/>
  <c r="G39" i="11"/>
  <c r="C41" i="11"/>
  <c r="D41" i="11"/>
  <c r="E41" i="11"/>
  <c r="F41" i="11"/>
  <c r="G41" i="1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J36" i="12"/>
  <c r="K36" i="12"/>
  <c r="C39" i="12"/>
  <c r="D39" i="12"/>
  <c r="E39" i="12"/>
  <c r="F39" i="12"/>
  <c r="G39" i="12"/>
  <c r="H39" i="12"/>
  <c r="I39" i="12"/>
  <c r="J39" i="12"/>
  <c r="K39" i="12"/>
  <c r="C41" i="12"/>
  <c r="D41" i="12"/>
  <c r="E41" i="12"/>
  <c r="F41" i="12"/>
  <c r="G41" i="12"/>
  <c r="H41" i="12"/>
  <c r="I41" i="12"/>
  <c r="J41" i="12"/>
  <c r="K41" i="12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36" i="13"/>
  <c r="I36" i="13"/>
  <c r="C39" i="13"/>
  <c r="D39" i="13"/>
  <c r="E39" i="13"/>
  <c r="F39" i="13"/>
  <c r="G39" i="13"/>
  <c r="H39" i="13"/>
  <c r="I39" i="13"/>
  <c r="C41" i="13"/>
  <c r="D41" i="13"/>
  <c r="E41" i="13"/>
  <c r="F41" i="13"/>
  <c r="G41" i="13"/>
  <c r="H41" i="13"/>
  <c r="I41" i="13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F36" i="14"/>
  <c r="G36" i="14"/>
  <c r="C39" i="14"/>
  <c r="D39" i="14"/>
  <c r="E39" i="14"/>
  <c r="F39" i="14"/>
  <c r="G39" i="14"/>
  <c r="C41" i="14"/>
  <c r="D41" i="14"/>
  <c r="E41" i="14"/>
  <c r="F41" i="14"/>
  <c r="G41" i="14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F36" i="15"/>
  <c r="G36" i="15"/>
  <c r="C39" i="15"/>
  <c r="D39" i="15"/>
  <c r="E39" i="15"/>
  <c r="F39" i="15"/>
  <c r="G39" i="15"/>
  <c r="C41" i="15"/>
  <c r="D41" i="15"/>
  <c r="E41" i="15"/>
  <c r="F41" i="15"/>
  <c r="G41" i="15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H36" i="16"/>
  <c r="I36" i="16"/>
  <c r="C39" i="16"/>
  <c r="D39" i="16"/>
  <c r="E39" i="16"/>
  <c r="F39" i="16"/>
  <c r="G39" i="16"/>
  <c r="H39" i="16"/>
  <c r="I39" i="16"/>
  <c r="C41" i="16"/>
  <c r="D41" i="16"/>
  <c r="E41" i="16"/>
  <c r="F41" i="16"/>
  <c r="G41" i="16"/>
  <c r="H41" i="16"/>
  <c r="I41" i="16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H36" i="17"/>
  <c r="I36" i="17"/>
  <c r="C39" i="17"/>
  <c r="D39" i="17"/>
  <c r="E39" i="17"/>
  <c r="F39" i="17"/>
  <c r="G39" i="17"/>
  <c r="H39" i="17"/>
  <c r="I39" i="17"/>
  <c r="C41" i="17"/>
  <c r="D41" i="17"/>
  <c r="E41" i="17"/>
  <c r="F41" i="17"/>
  <c r="G41" i="17"/>
  <c r="H41" i="17"/>
  <c r="I41" i="17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G36" i="18"/>
  <c r="H36" i="18"/>
  <c r="C39" i="18"/>
  <c r="D39" i="18"/>
  <c r="E39" i="18"/>
  <c r="F39" i="18"/>
  <c r="G39" i="18"/>
  <c r="H39" i="18"/>
  <c r="C41" i="18"/>
  <c r="D41" i="18"/>
  <c r="E41" i="18"/>
  <c r="F41" i="18"/>
  <c r="G41" i="18"/>
  <c r="H41" i="18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G36" i="19"/>
  <c r="H36" i="19"/>
  <c r="C39" i="19"/>
  <c r="D39" i="19"/>
  <c r="E39" i="19"/>
  <c r="F39" i="19"/>
  <c r="G39" i="19"/>
  <c r="H39" i="19"/>
  <c r="C41" i="19"/>
  <c r="D41" i="19"/>
  <c r="E41" i="19"/>
  <c r="F41" i="19"/>
  <c r="G41" i="19"/>
  <c r="H41" i="19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G36" i="20"/>
  <c r="H36" i="20"/>
  <c r="C39" i="20"/>
  <c r="D39" i="20"/>
  <c r="E39" i="20"/>
  <c r="F39" i="20"/>
  <c r="G39" i="20"/>
  <c r="H39" i="20"/>
  <c r="C41" i="20"/>
  <c r="D41" i="20"/>
  <c r="E41" i="20"/>
  <c r="F41" i="20"/>
  <c r="G41" i="20"/>
  <c r="H41" i="20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<sst xmlns="http://schemas.openxmlformats.org/spreadsheetml/2006/main" count="2226" uniqueCount="235">
  <si>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</si>
  <si>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</si>
  <si>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</si>
  <si>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</si>
  <si>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</si>
  <si>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</si>
  <si>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</si>
  <si>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</si>
  <si>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</si>
  <si>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</si>
  <si>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</si>
  <si>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</si>
  <si>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</si>
  <si>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</si>
  <si>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</si>
  <si>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</si>
  <si>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</si>
  <si>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</si>
  <si>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</si>
  <si>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</si>
  <si>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</si>
  <si>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</si>
  <si>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</si>
  <si>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</si>
  <si>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</si>
  <si>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</si>
  <si>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</si>
  <si>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</si>
  <si>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</si>
  <si>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</si>
  <si>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</si>
  <si>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</si>
  <si>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</si>
  <si>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</si>
  <si>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</si>
  <si>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</si>
  <si>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</si>
  <si>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</si>
  <si>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</si>
  <si>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</si>
  <si>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</si>
  <si>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</si>
  <si>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</si>
  <si>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</si>
  <si>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</si>
  <si>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</si>
  <si>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</si>
  <si>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</si>
  <si>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</si>
  <si>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</si>
  <si>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</si>
  <si>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</si>
  <si>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</si>
  <si>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</si>
  <si>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</si>
  <si>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</si>
  <si>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</si>
  <si>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</si>
  <si>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</si>
  <si>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</si>
  <si>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</si>
  <si>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</si>
  <si>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</si>
  <si>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</si>
  <si>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</si>
  <si>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</si>
  <si>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</si>
  <si>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</si>
  <si>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</si>
  <si>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</si>
  <si>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</si>
  <si>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</si>
  <si>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</si>
  <si>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</si>
  <si>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</si>
  <si>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</si>
  <si>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</si>
  <si>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</si>
  <si>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</si>
  <si>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</si>
  <si>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</si>
  <si>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</si>
  <si>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</si>
  <si>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</si>
  <si>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</si>
  <si>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</si>
  <si>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</si>
  <si>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</si>
  <si>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</si>
  <si>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</si>
  <si>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</si>
  <si>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</si>
  <si>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</si>
  <si>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</si>
  <si>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</si>
  <si>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</si>
  <si>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</si>
  <si>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</si>
  <si>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</si>
  <si>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</si>
  <si>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</si>
  <si>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</si>
  <si>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</si>
  <si>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</si>
  <si>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</si>
  <si>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</si>
  <si>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</si>
  <si>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</si>
  <si>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</si>
  <si>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</si>
  <si>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</si>
  <si>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</si>
  <si>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</si>
  <si>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</si>
  <si>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</si>
  <si>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</si>
  <si>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</si>
  <si>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</si>
  <si>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</si>
  <si>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</si>
  <si>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</si>
  <si>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</si>
  <si>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</si>
  <si>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</si>
  <si>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</si>
  <si>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</si>
  <si>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</si>
  <si>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</si>
  <si>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</si>
  <si>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</si>
  <si>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</si>
  <si>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</si>
  <si>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</si>
  <si>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</si>
  <si>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</si>
  <si>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</si>
  <si>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</si>
  <si>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</si>
  <si>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</si>
  <si>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</si>
  <si>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</si>
  <si>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</si>
  <si>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</si>
  <si>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</si>
  <si>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</si>
  <si>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</si>
  <si>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</si>
  <si>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</si>
  <si>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</si>
  <si>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</si>
  <si>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</si>
  <si>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</si>
  <si>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</si>
  <si>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</si>
  <si>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</si>
  <si>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</si>
  <si>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</si>
  <si>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</si>
  <si>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</si>
  <si>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</si>
  <si>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</si>
  <si>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</si>
  <si>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</si>
  <si>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</si>
  <si>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</si>
  <si>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</si>
  <si>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</si>
  <si>
    <t>EPE(T)PV/WW</t>
  </si>
  <si>
    <t>CISO(T)PV/SP15/MALIN</t>
  </si>
  <si>
    <t>BPA(T)MALIN/JD/MIDWAY</t>
  </si>
  <si>
    <t>MORGAN</t>
  </si>
  <si>
    <t>PAC(L-MIDWAY)</t>
  </si>
  <si>
    <t>WESCO TAG#27062</t>
  </si>
  <si>
    <t>WESCO(L-SP15)</t>
  </si>
  <si>
    <t xml:space="preserve">PNM TAG#11239 </t>
  </si>
  <si>
    <t>MORGAN TAG#MSCG235</t>
  </si>
  <si>
    <t>FOR THE MONTH</t>
  </si>
  <si>
    <t>EPMI TAG#20682</t>
  </si>
  <si>
    <t>PNM(L)SHIPROCK</t>
  </si>
  <si>
    <t>EPMI(L)SP15</t>
  </si>
  <si>
    <t>EPMI TAG#20684</t>
  </si>
  <si>
    <t>EPMI TAG#20700</t>
  </si>
  <si>
    <t>LDWP(T)PV/SYLMAR/SYS</t>
  </si>
  <si>
    <t>LDWP(L)SYS</t>
  </si>
  <si>
    <t>IPC TAG#H92E000</t>
  </si>
  <si>
    <t>MIRANT</t>
  </si>
  <si>
    <t>IPC(L)SP15</t>
  </si>
  <si>
    <t>PARKING</t>
  </si>
  <si>
    <t>4/11/01-4/11/01</t>
  </si>
  <si>
    <t>TEP@PV (EPE EXCHANGE)</t>
  </si>
  <si>
    <t>CPS</t>
  </si>
  <si>
    <t>EPE(T)PV/KYRENE</t>
  </si>
  <si>
    <t>SRP(T)KYRENE/CORONADA</t>
  </si>
  <si>
    <t>EPE(T)CORONADO/SPR(TRAN RIGHTS</t>
  </si>
  <si>
    <t>EPE(T)SPR/LUNA(NATIVE RIGHTS)</t>
  </si>
  <si>
    <t>EPE@LUNA</t>
  </si>
  <si>
    <t>EPMI TAG#20730</t>
  </si>
  <si>
    <t>DEAL#577883</t>
  </si>
  <si>
    <t>EPMI TAG#20727</t>
  </si>
  <si>
    <t>APS@PV</t>
  </si>
  <si>
    <t>BPENERGY</t>
  </si>
  <si>
    <t>TO EPMI</t>
  </si>
  <si>
    <t>4/12/01-4/30/01</t>
  </si>
  <si>
    <t>DEAL#577793.1</t>
  </si>
  <si>
    <t>EPMI TAG#20768</t>
  </si>
  <si>
    <t>MIRANT TAG#2491</t>
  </si>
  <si>
    <t>WESCO TAG#27294</t>
  </si>
  <si>
    <t>WESCO(L)SP15</t>
  </si>
  <si>
    <t>EPMI TAG#20740</t>
  </si>
  <si>
    <t>WESCO@SP15</t>
  </si>
  <si>
    <t>WESCO TAG#27437</t>
  </si>
  <si>
    <t>WESCO TAG#27445</t>
  </si>
  <si>
    <t>LDWP(T)PVD/SYLMAR/SYS</t>
  </si>
  <si>
    <t>LDWP@SYS</t>
  </si>
  <si>
    <t>PAC(T)MALIN/SYS</t>
  </si>
  <si>
    <t>PAC(L)SYS</t>
  </si>
  <si>
    <t>EPMI TAG#20906</t>
  </si>
  <si>
    <t>EPMI TAG#20895</t>
  </si>
  <si>
    <t>EPMI TAG#20902</t>
  </si>
  <si>
    <t>4C-345</t>
  </si>
  <si>
    <t>4/15/01-4/30/01</t>
  </si>
  <si>
    <t>DEAL#580377</t>
  </si>
  <si>
    <t>EPE(G)4C345</t>
  </si>
  <si>
    <t>APS(T)4C345/SYS(GF)</t>
  </si>
  <si>
    <t>SRP(L)KYRENE</t>
  </si>
  <si>
    <t>APS(L)SYS</t>
  </si>
  <si>
    <t>PAC TAG#016370K</t>
  </si>
  <si>
    <t>PAC TAG#016370L</t>
  </si>
  <si>
    <t>EPMI TAG#20950</t>
  </si>
  <si>
    <t>EPMI TAG#20959</t>
  </si>
  <si>
    <t>MIRANT(L)SP15</t>
  </si>
  <si>
    <t>ISO(T)4C345/SP15</t>
  </si>
  <si>
    <t>EPMI TAG#21070</t>
  </si>
  <si>
    <t>WESCO TAG#27834</t>
  </si>
  <si>
    <t>MIRANT TAG#2800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</si>
</sst>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5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164" fontId="9" fillId="0" borderId="8" xfId="1" applyNumberFormat="1" applyFont="1" applyFill="1" applyBorder="1" applyAlignment="1" applyProtection="1">
      <alignment horizontal="center" wrapText="1"/>
    </xf>
    <xf numFmtId="8" fontId="8" fillId="3" borderId="2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 wrapText="1"/>
    </xf>
    <xf numFmtId="164" fontId="13" fillId="0" borderId="2" xfId="1" applyNumberFormat="1" applyFill="1" applyBorder="1" applyAlignment="1" applyProtection="1">
      <alignment horizontal="center" wrapText="1"/>
    </xf>
    <xf numFmtId="8" fontId="14" fillId="5" borderId="2" xfId="0" applyNumberFormat="1" applyFont="1" applyFill="1" applyBorder="1" applyAlignment="1">
      <alignment horizontal="center"/>
    </xf>
    <xf numFmtId="164" fontId="13" fillId="0" borderId="16" xfId="1" applyNumberFormat="1" applyFill="1" applyBorder="1" applyAlignment="1" applyProtection="1">
      <alignment horizontal="center" wrapText="1"/>
    </xf>
    <xf numFmtId="0" fontId="9" fillId="0" borderId="8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6" xfId="0" quotePrefix="1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EPMI@SP1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PS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abSelected="1" topLeftCell="A8" zoomScale="66" workbookViewId="0">
      <selection activeCell="D26" sqref="D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37000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E24" sqref="E23:E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36991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174</v>
      </c>
      <c r="D11" s="54" t="s">
        <v>175</v>
      </c>
      <c r="E11" s="54" t="s">
        <v>172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75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75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75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75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75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75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75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75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200</v>
      </c>
      <c r="E39" s="19">
        <f>SUM(E13:E36)</f>
        <v>600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200</v>
      </c>
      <c r="E41" s="19">
        <f>SUM(E13:E36)</f>
        <v>600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73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65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65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65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65" t="s">
        <v>32</v>
      </c>
      <c r="D47" s="58" t="s">
        <v>32</v>
      </c>
      <c r="E47" s="59" t="s">
        <v>125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65" t="s">
        <v>44</v>
      </c>
      <c r="D48" s="58" t="s">
        <v>125</v>
      </c>
      <c r="E48" s="59" t="s">
        <v>45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5" t="s">
        <v>167</v>
      </c>
      <c r="D49" s="58" t="s">
        <v>170</v>
      </c>
      <c r="E49" s="77" t="s">
        <v>173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x14ac:dyDescent="0.25">
      <c r="A50" s="31"/>
      <c r="B50" s="31"/>
      <c r="C50" s="65" t="s">
        <v>141</v>
      </c>
      <c r="D50" s="58" t="s">
        <v>168</v>
      </c>
      <c r="E5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65" t="s">
        <v>44</v>
      </c>
      <c r="D51" s="58" t="s">
        <v>169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5" t="s">
        <v>149</v>
      </c>
      <c r="D52" s="58" t="s">
        <v>170</v>
      </c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C53" s="78"/>
      <c r="D53" s="82" t="s">
        <v>171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8" zoomScale="66" workbookViewId="0">
      <selection activeCell="F23" sqref="F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5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5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5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5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5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5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5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5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5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5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5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5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5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5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5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95" t="s">
        <v>76</v>
      </c>
      <c r="D8" s="96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D27" sqref="D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36999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A3" sqref="A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36998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ref="H14:H36" si="0">SUM(C14:G14)</f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D19" sqref="D1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36997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227</v>
      </c>
      <c r="D11" s="54" t="s">
        <v>218</v>
      </c>
      <c r="E11" s="54" t="s">
        <v>216</v>
      </c>
      <c r="F11" s="54" t="s">
        <v>229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1">
        <v>78</v>
      </c>
      <c r="D13" s="21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5">
      <c r="A14" s="25" t="s">
        <v>10</v>
      </c>
      <c r="B14" s="25" t="s">
        <v>10</v>
      </c>
      <c r="C14" s="24">
        <v>78</v>
      </c>
      <c r="D14" s="24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5">
      <c r="A15" s="25" t="s">
        <v>11</v>
      </c>
      <c r="B15" s="25" t="s">
        <v>11</v>
      </c>
      <c r="C15" s="24">
        <v>78</v>
      </c>
      <c r="D15" s="24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5">
      <c r="A16" s="25" t="s">
        <v>12</v>
      </c>
      <c r="B16" s="25" t="s">
        <v>12</v>
      </c>
      <c r="C16" s="24">
        <v>78</v>
      </c>
      <c r="D16" s="24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5">
      <c r="A17" s="25" t="s">
        <v>13</v>
      </c>
      <c r="B17" s="25" t="s">
        <v>13</v>
      </c>
      <c r="C17" s="24">
        <v>78</v>
      </c>
      <c r="D17" s="24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5">
      <c r="A18" s="25" t="s">
        <v>14</v>
      </c>
      <c r="B18" s="25" t="s">
        <v>14</v>
      </c>
      <c r="C18" s="24">
        <v>78</v>
      </c>
      <c r="D18" s="24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78</v>
      </c>
      <c r="D35" s="24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8" thickBot="1" x14ac:dyDescent="0.3">
      <c r="A36" s="28">
        <v>2400</v>
      </c>
      <c r="B36" s="28">
        <v>2400</v>
      </c>
      <c r="C36" s="27">
        <v>78</v>
      </c>
      <c r="D36" s="27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624</v>
      </c>
      <c r="D39" s="19">
        <f t="shared" si="1"/>
        <v>176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624</v>
      </c>
      <c r="D41" s="19">
        <f t="shared" si="2"/>
        <v>176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8" thickBot="1" x14ac:dyDescent="0.3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3">
      <c r="A48" s="31"/>
      <c r="B48" s="31"/>
      <c r="C48" s="58" t="s">
        <v>52</v>
      </c>
      <c r="D48" s="58" t="s">
        <v>51</v>
      </c>
      <c r="E48" s="91" t="s">
        <v>213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90" t="s">
        <v>214</v>
      </c>
      <c r="D50" s="84" t="s">
        <v>102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E33" sqref="E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226</v>
      </c>
      <c r="D11" s="54" t="s">
        <v>217</v>
      </c>
      <c r="E11" s="54" t="s">
        <v>216</v>
      </c>
      <c r="F11" s="54" t="s">
        <v>228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1">
        <v>78</v>
      </c>
      <c r="D13" s="92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5">
      <c r="A14" s="25" t="s">
        <v>10</v>
      </c>
      <c r="B14" s="25" t="s">
        <v>10</v>
      </c>
      <c r="C14" s="24">
        <v>78</v>
      </c>
      <c r="D14" s="93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5">
      <c r="A15" s="25" t="s">
        <v>11</v>
      </c>
      <c r="B15" s="25" t="s">
        <v>11</v>
      </c>
      <c r="C15" s="24">
        <v>78</v>
      </c>
      <c r="D15" s="93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5">
      <c r="A16" s="25" t="s">
        <v>12</v>
      </c>
      <c r="B16" s="25" t="s">
        <v>12</v>
      </c>
      <c r="C16" s="24">
        <v>78</v>
      </c>
      <c r="D16" s="93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5">
      <c r="A17" s="25" t="s">
        <v>13</v>
      </c>
      <c r="B17" s="25" t="s">
        <v>13</v>
      </c>
      <c r="C17" s="24">
        <v>78</v>
      </c>
      <c r="D17" s="93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5">
      <c r="A18" s="25" t="s">
        <v>14</v>
      </c>
      <c r="B18" s="25" t="s">
        <v>14</v>
      </c>
      <c r="C18" s="24">
        <v>78</v>
      </c>
      <c r="D18" s="93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5">
      <c r="A19" s="25" t="s">
        <v>15</v>
      </c>
      <c r="B19" s="25" t="s">
        <v>15</v>
      </c>
      <c r="C19" s="24">
        <v>78</v>
      </c>
      <c r="D19" s="93">
        <v>22</v>
      </c>
      <c r="E19" s="24">
        <v>25</v>
      </c>
      <c r="F19" s="24">
        <v>25</v>
      </c>
      <c r="G19" s="24">
        <v>3</v>
      </c>
      <c r="H19" s="25">
        <v>-103</v>
      </c>
      <c r="I19" s="12">
        <f t="shared" si="0"/>
        <v>50</v>
      </c>
    </row>
    <row r="20" spans="1:9" x14ac:dyDescent="0.25">
      <c r="A20" s="25" t="s">
        <v>16</v>
      </c>
      <c r="B20" s="25" t="s">
        <v>16</v>
      </c>
      <c r="C20" s="24">
        <v>78</v>
      </c>
      <c r="D20" s="93">
        <v>22</v>
      </c>
      <c r="E20" s="24">
        <v>25</v>
      </c>
      <c r="F20" s="24">
        <v>25</v>
      </c>
      <c r="G20" s="24">
        <v>3</v>
      </c>
      <c r="H20" s="25">
        <v>-103</v>
      </c>
      <c r="I20" s="12">
        <f t="shared" si="0"/>
        <v>50</v>
      </c>
    </row>
    <row r="21" spans="1:9" x14ac:dyDescent="0.25">
      <c r="A21" s="25" t="s">
        <v>17</v>
      </c>
      <c r="B21" s="25" t="s">
        <v>17</v>
      </c>
      <c r="C21" s="24">
        <v>78</v>
      </c>
      <c r="D21" s="93">
        <v>22</v>
      </c>
      <c r="E21" s="24">
        <v>25</v>
      </c>
      <c r="F21" s="24">
        <v>25</v>
      </c>
      <c r="G21" s="24">
        <v>3</v>
      </c>
      <c r="H21" s="25">
        <v>-103</v>
      </c>
      <c r="I21" s="12">
        <f t="shared" si="0"/>
        <v>50</v>
      </c>
    </row>
    <row r="22" spans="1:9" x14ac:dyDescent="0.25">
      <c r="A22" s="25" t="s">
        <v>18</v>
      </c>
      <c r="B22" s="25" t="s">
        <v>18</v>
      </c>
      <c r="C22" s="24">
        <v>78</v>
      </c>
      <c r="D22" s="93">
        <v>22</v>
      </c>
      <c r="E22" s="24">
        <v>25</v>
      </c>
      <c r="F22" s="24">
        <v>25</v>
      </c>
      <c r="G22" s="24">
        <v>3</v>
      </c>
      <c r="H22" s="25">
        <v>-103</v>
      </c>
      <c r="I22" s="12">
        <f t="shared" si="0"/>
        <v>50</v>
      </c>
    </row>
    <row r="23" spans="1:9" x14ac:dyDescent="0.25">
      <c r="A23" s="25">
        <v>1100</v>
      </c>
      <c r="B23" s="25">
        <v>1100</v>
      </c>
      <c r="C23" s="24">
        <v>78</v>
      </c>
      <c r="D23" s="93">
        <v>22</v>
      </c>
      <c r="E23" s="24">
        <v>25</v>
      </c>
      <c r="F23" s="24">
        <v>25</v>
      </c>
      <c r="G23" s="24">
        <v>3</v>
      </c>
      <c r="H23" s="25">
        <v>-103</v>
      </c>
      <c r="I23" s="12">
        <f t="shared" si="0"/>
        <v>50</v>
      </c>
    </row>
    <row r="24" spans="1:9" x14ac:dyDescent="0.25">
      <c r="A24" s="25">
        <v>1200</v>
      </c>
      <c r="B24" s="25">
        <v>1200</v>
      </c>
      <c r="C24" s="24">
        <v>78</v>
      </c>
      <c r="D24" s="93">
        <v>22</v>
      </c>
      <c r="E24" s="12">
        <v>25</v>
      </c>
      <c r="F24" s="12">
        <v>25</v>
      </c>
      <c r="G24" s="24">
        <v>3</v>
      </c>
      <c r="H24" s="25">
        <v>-103</v>
      </c>
      <c r="I24" s="12">
        <f t="shared" si="0"/>
        <v>50</v>
      </c>
    </row>
    <row r="25" spans="1:9" x14ac:dyDescent="0.25">
      <c r="A25" s="25">
        <v>1300</v>
      </c>
      <c r="B25" s="25">
        <v>1300</v>
      </c>
      <c r="C25" s="24">
        <v>78</v>
      </c>
      <c r="D25" s="93">
        <v>22</v>
      </c>
      <c r="E25" s="24">
        <v>25</v>
      </c>
      <c r="F25" s="24">
        <v>25</v>
      </c>
      <c r="G25" s="24">
        <v>3</v>
      </c>
      <c r="H25" s="25">
        <v>-103</v>
      </c>
      <c r="I25" s="12">
        <f t="shared" si="0"/>
        <v>50</v>
      </c>
    </row>
    <row r="26" spans="1:9" x14ac:dyDescent="0.25">
      <c r="A26" s="25">
        <v>1400</v>
      </c>
      <c r="B26" s="25">
        <v>1400</v>
      </c>
      <c r="C26" s="24">
        <v>78</v>
      </c>
      <c r="D26" s="93">
        <v>22</v>
      </c>
      <c r="E26" s="24">
        <v>25</v>
      </c>
      <c r="F26" s="24">
        <v>25</v>
      </c>
      <c r="G26" s="24">
        <v>3</v>
      </c>
      <c r="H26" s="25">
        <v>-103</v>
      </c>
      <c r="I26" s="12">
        <f t="shared" si="0"/>
        <v>50</v>
      </c>
    </row>
    <row r="27" spans="1:9" x14ac:dyDescent="0.25">
      <c r="A27" s="25">
        <v>1500</v>
      </c>
      <c r="B27" s="25">
        <v>1500</v>
      </c>
      <c r="C27" s="24">
        <v>78</v>
      </c>
      <c r="D27" s="93">
        <v>22</v>
      </c>
      <c r="E27" s="24">
        <v>25</v>
      </c>
      <c r="F27" s="24">
        <v>25</v>
      </c>
      <c r="G27" s="24">
        <v>3</v>
      </c>
      <c r="H27" s="25">
        <v>-103</v>
      </c>
      <c r="I27" s="12">
        <f t="shared" si="0"/>
        <v>50</v>
      </c>
    </row>
    <row r="28" spans="1:9" x14ac:dyDescent="0.25">
      <c r="A28" s="25">
        <v>1600</v>
      </c>
      <c r="B28" s="25">
        <v>1600</v>
      </c>
      <c r="C28" s="24">
        <v>78</v>
      </c>
      <c r="D28" s="93">
        <v>22</v>
      </c>
      <c r="E28" s="24">
        <v>25</v>
      </c>
      <c r="F28" s="24">
        <v>25</v>
      </c>
      <c r="G28" s="24">
        <v>3</v>
      </c>
      <c r="H28" s="25">
        <v>-103</v>
      </c>
      <c r="I28" s="12">
        <f t="shared" si="0"/>
        <v>50</v>
      </c>
    </row>
    <row r="29" spans="1:9" x14ac:dyDescent="0.25">
      <c r="A29" s="25">
        <v>1700</v>
      </c>
      <c r="B29" s="25">
        <v>1700</v>
      </c>
      <c r="C29" s="24">
        <v>78</v>
      </c>
      <c r="D29" s="93">
        <v>22</v>
      </c>
      <c r="E29" s="24">
        <v>25</v>
      </c>
      <c r="F29" s="24">
        <v>25</v>
      </c>
      <c r="G29" s="24">
        <v>3</v>
      </c>
      <c r="H29" s="25">
        <v>-103</v>
      </c>
      <c r="I29" s="12">
        <f t="shared" si="0"/>
        <v>50</v>
      </c>
    </row>
    <row r="30" spans="1:9" x14ac:dyDescent="0.25">
      <c r="A30" s="25">
        <v>1800</v>
      </c>
      <c r="B30" s="25">
        <v>1800</v>
      </c>
      <c r="C30" s="24">
        <v>78</v>
      </c>
      <c r="D30" s="93">
        <v>22</v>
      </c>
      <c r="E30" s="24">
        <v>25</v>
      </c>
      <c r="F30" s="24">
        <v>25</v>
      </c>
      <c r="G30" s="24">
        <v>3</v>
      </c>
      <c r="H30" s="25">
        <v>-103</v>
      </c>
      <c r="I30" s="12">
        <f t="shared" si="0"/>
        <v>50</v>
      </c>
    </row>
    <row r="31" spans="1:9" x14ac:dyDescent="0.25">
      <c r="A31" s="25">
        <v>1900</v>
      </c>
      <c r="B31" s="25">
        <v>1900</v>
      </c>
      <c r="C31" s="24">
        <v>78</v>
      </c>
      <c r="D31" s="93">
        <v>22</v>
      </c>
      <c r="E31" s="24">
        <v>25</v>
      </c>
      <c r="F31" s="24">
        <v>25</v>
      </c>
      <c r="G31" s="24">
        <v>3</v>
      </c>
      <c r="H31" s="25">
        <v>-103</v>
      </c>
      <c r="I31" s="12">
        <f t="shared" si="0"/>
        <v>50</v>
      </c>
    </row>
    <row r="32" spans="1:9" ht="12" customHeight="1" x14ac:dyDescent="0.25">
      <c r="A32" s="25">
        <v>2000</v>
      </c>
      <c r="B32" s="25">
        <v>2000</v>
      </c>
      <c r="C32" s="24">
        <v>78</v>
      </c>
      <c r="D32" s="93">
        <v>22</v>
      </c>
      <c r="E32" s="24">
        <v>25</v>
      </c>
      <c r="F32" s="24">
        <v>25</v>
      </c>
      <c r="G32" s="24">
        <v>3</v>
      </c>
      <c r="H32" s="25">
        <v>-103</v>
      </c>
      <c r="I32" s="12">
        <f t="shared" si="0"/>
        <v>50</v>
      </c>
    </row>
    <row r="33" spans="1:32" x14ac:dyDescent="0.25">
      <c r="A33" s="25">
        <v>2100</v>
      </c>
      <c r="B33" s="25">
        <v>2100</v>
      </c>
      <c r="C33" s="24">
        <v>78</v>
      </c>
      <c r="D33" s="93">
        <v>22</v>
      </c>
      <c r="E33" s="24">
        <v>25</v>
      </c>
      <c r="F33" s="24">
        <v>25</v>
      </c>
      <c r="G33" s="24">
        <v>3</v>
      </c>
      <c r="H33" s="25">
        <v>-103</v>
      </c>
      <c r="I33" s="12">
        <f t="shared" si="0"/>
        <v>50</v>
      </c>
    </row>
    <row r="34" spans="1:32" x14ac:dyDescent="0.25">
      <c r="A34" s="25">
        <v>2200</v>
      </c>
      <c r="B34" s="25">
        <v>2200</v>
      </c>
      <c r="C34" s="24">
        <v>78</v>
      </c>
      <c r="D34" s="93">
        <v>22</v>
      </c>
      <c r="E34" s="24">
        <v>25</v>
      </c>
      <c r="F34" s="24">
        <v>25</v>
      </c>
      <c r="G34" s="24">
        <v>3</v>
      </c>
      <c r="H34" s="25">
        <v>-103</v>
      </c>
      <c r="I34" s="12">
        <f t="shared" si="0"/>
        <v>50</v>
      </c>
    </row>
    <row r="35" spans="1:32" x14ac:dyDescent="0.25">
      <c r="A35" s="25">
        <v>2300</v>
      </c>
      <c r="B35" s="25">
        <v>2300</v>
      </c>
      <c r="C35" s="24">
        <v>78</v>
      </c>
      <c r="D35" s="93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8" thickBot="1" x14ac:dyDescent="0.3">
      <c r="A36" s="28">
        <v>2400</v>
      </c>
      <c r="B36" s="28">
        <v>2400</v>
      </c>
      <c r="C36" s="27">
        <v>78</v>
      </c>
      <c r="D36" s="94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1872</v>
      </c>
      <c r="D39" s="19">
        <f t="shared" si="1"/>
        <v>528</v>
      </c>
      <c r="E39" s="19">
        <f t="shared" si="1"/>
        <v>600</v>
      </c>
      <c r="F39" s="19">
        <f>SUM(F13:F36)</f>
        <v>600</v>
      </c>
      <c r="G39" s="19">
        <f t="shared" si="1"/>
        <v>72</v>
      </c>
      <c r="H39" s="19">
        <f t="shared" si="1"/>
        <v>-2472</v>
      </c>
      <c r="I39" s="19">
        <f>SUM(C39:H39)</f>
        <v>1200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1872</v>
      </c>
      <c r="D41" s="19">
        <f t="shared" si="2"/>
        <v>528</v>
      </c>
      <c r="E41" s="19">
        <f t="shared" si="2"/>
        <v>600</v>
      </c>
      <c r="F41" s="19">
        <f>SUM(F13:F36)</f>
        <v>600</v>
      </c>
      <c r="G41" s="19">
        <f t="shared" si="2"/>
        <v>72</v>
      </c>
      <c r="H41" s="19">
        <f t="shared" si="2"/>
        <v>-2472</v>
      </c>
      <c r="I41" s="19">
        <f>SUM(C41:H41)</f>
        <v>1200</v>
      </c>
    </row>
    <row r="42" spans="1:32" ht="13.8" thickBot="1" x14ac:dyDescent="0.3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3">
      <c r="A48" s="31"/>
      <c r="B48" s="31"/>
      <c r="C48" s="58" t="s">
        <v>52</v>
      </c>
      <c r="D48" s="58" t="s">
        <v>51</v>
      </c>
      <c r="E48" s="91" t="s">
        <v>183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90" t="s">
        <v>214</v>
      </c>
      <c r="D50" s="84" t="s">
        <v>224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A4" sqref="A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36995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8" thickBot="1" x14ac:dyDescent="0.3">
      <c r="A42" s="31"/>
      <c r="B42" s="31"/>
      <c r="C42" s="19"/>
      <c r="D42" s="55"/>
      <c r="E42" s="20"/>
      <c r="F42" s="19"/>
      <c r="G42" s="33"/>
    </row>
    <row r="43" spans="1:30" x14ac:dyDescent="0.25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" sqref="C1:G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36994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8" thickBot="1" x14ac:dyDescent="0.3">
      <c r="A42" s="31"/>
      <c r="B42" s="31"/>
      <c r="C42" s="19"/>
      <c r="D42" s="55"/>
      <c r="E42" s="20"/>
      <c r="F42" s="19"/>
      <c r="G42" s="33"/>
    </row>
    <row r="43" spans="1:30" x14ac:dyDescent="0.25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C9" zoomScale="66" workbookViewId="0">
      <selection activeCell="E23" sqref="E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36993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>
        <v>140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206</v>
      </c>
      <c r="D11" s="54" t="s">
        <v>208</v>
      </c>
      <c r="E11" s="54" t="s">
        <v>205</v>
      </c>
      <c r="F11" s="54" t="s">
        <v>204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203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50</v>
      </c>
      <c r="D13" s="24">
        <v>25</v>
      </c>
      <c r="E13" s="24">
        <v>25</v>
      </c>
      <c r="F13" s="24">
        <v>25</v>
      </c>
      <c r="G13" s="24">
        <v>3</v>
      </c>
      <c r="H13" s="22">
        <v>-103</v>
      </c>
      <c r="I13" s="20">
        <f t="shared" ref="I13:I36" si="0">SUM(C13:H13)</f>
        <v>25</v>
      </c>
    </row>
    <row r="14" spans="1:10" x14ac:dyDescent="0.25">
      <c r="A14" s="25" t="s">
        <v>10</v>
      </c>
      <c r="B14" s="25" t="s">
        <v>10</v>
      </c>
      <c r="C14" s="24">
        <v>50</v>
      </c>
      <c r="D14" s="24">
        <v>25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si="0"/>
        <v>25</v>
      </c>
    </row>
    <row r="15" spans="1:10" x14ac:dyDescent="0.25">
      <c r="A15" s="25" t="s">
        <v>11</v>
      </c>
      <c r="B15" s="25" t="s">
        <v>11</v>
      </c>
      <c r="C15" s="24">
        <v>50</v>
      </c>
      <c r="D15" s="24">
        <v>25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25</v>
      </c>
    </row>
    <row r="16" spans="1:10" x14ac:dyDescent="0.25">
      <c r="A16" s="25" t="s">
        <v>12</v>
      </c>
      <c r="B16" s="25" t="s">
        <v>12</v>
      </c>
      <c r="C16" s="24">
        <v>50</v>
      </c>
      <c r="D16" s="24">
        <v>25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25</v>
      </c>
    </row>
    <row r="17" spans="1:9" x14ac:dyDescent="0.25">
      <c r="A17" s="25" t="s">
        <v>13</v>
      </c>
      <c r="B17" s="25" t="s">
        <v>13</v>
      </c>
      <c r="C17" s="24">
        <v>50</v>
      </c>
      <c r="D17" s="24">
        <v>25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25</v>
      </c>
    </row>
    <row r="18" spans="1:9" x14ac:dyDescent="0.25">
      <c r="A18" s="25" t="s">
        <v>14</v>
      </c>
      <c r="B18" s="25" t="s">
        <v>14</v>
      </c>
      <c r="C18" s="24">
        <v>50</v>
      </c>
      <c r="D18" s="24">
        <v>25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25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12">
        <v>0</v>
      </c>
      <c r="E24" s="12">
        <v>0</v>
      </c>
      <c r="F24" s="12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50</v>
      </c>
      <c r="D35" s="24">
        <v>25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25</v>
      </c>
    </row>
    <row r="36" spans="1:32" ht="13.8" thickBot="1" x14ac:dyDescent="0.3">
      <c r="A36" s="28">
        <v>2400</v>
      </c>
      <c r="B36" s="28">
        <v>2400</v>
      </c>
      <c r="C36" s="27">
        <v>50</v>
      </c>
      <c r="D36" s="27">
        <v>25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25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400</v>
      </c>
      <c r="D39" s="19">
        <f t="shared" si="1"/>
        <v>200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-1448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400</v>
      </c>
      <c r="D41" s="19">
        <f t="shared" si="2"/>
        <v>200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-1448</v>
      </c>
    </row>
    <row r="42" spans="1:32" ht="13.8" thickBot="1" x14ac:dyDescent="0.3">
      <c r="A42" s="31"/>
      <c r="B42" s="31"/>
      <c r="C42" s="19"/>
      <c r="D42" s="55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7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9" t="s">
        <v>41</v>
      </c>
      <c r="E44" s="58" t="s">
        <v>41</v>
      </c>
      <c r="F44" s="58" t="s">
        <v>41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9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9" t="s">
        <v>42</v>
      </c>
      <c r="E46" s="58" t="s">
        <v>42</v>
      </c>
      <c r="F46" s="58" t="s">
        <v>42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9" t="s">
        <v>32</v>
      </c>
      <c r="E47" s="58" t="s">
        <v>185</v>
      </c>
      <c r="F47" s="58" t="s">
        <v>32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125</v>
      </c>
      <c r="D48" s="59" t="s">
        <v>150</v>
      </c>
      <c r="E48" s="58" t="s">
        <v>45</v>
      </c>
      <c r="F48" s="58" t="s">
        <v>60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3">
      <c r="A49" s="31"/>
      <c r="B49" s="31"/>
      <c r="C49" s="58" t="s">
        <v>150</v>
      </c>
      <c r="D49" s="88" t="s">
        <v>47</v>
      </c>
      <c r="E49" s="84" t="s">
        <v>186</v>
      </c>
      <c r="F49" s="58" t="s">
        <v>182</v>
      </c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89" t="s">
        <v>207</v>
      </c>
      <c r="D50" s="34"/>
      <c r="E50" s="34"/>
      <c r="F50" s="60" t="s">
        <v>183</v>
      </c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5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hyperlinks>
    <hyperlink ref="D49" r:id="rId1"/>
  </hyperlinks>
  <pageMargins left="0.75" right="0.75" top="1" bottom="1" header="0.5" footer="0.5"/>
  <pageSetup orientation="portrait" horizontalDpi="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A9" zoomScale="66" workbookViewId="0">
      <selection activeCell="E9" sqref="E1:E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4" customWidth="1"/>
    <col min="10" max="10" width="30.33203125" style="5" customWidth="1"/>
    <col min="11" max="11" width="31.44140625" style="5" customWidth="1"/>
    <col min="12" max="12" width="21.6640625" style="5" customWidth="1"/>
    <col min="13" max="16384" width="16.6640625" style="5"/>
  </cols>
  <sheetData>
    <row r="1" spans="1:12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5">
      <c r="A3" s="7">
        <v>36992</v>
      </c>
      <c r="B3" s="7"/>
      <c r="C3" s="6"/>
      <c r="D3" s="6"/>
      <c r="E3" s="6"/>
      <c r="F3" s="6"/>
      <c r="G3" s="6"/>
      <c r="H3" s="6"/>
      <c r="I3" s="6"/>
      <c r="J3" s="6"/>
    </row>
    <row r="4" spans="1:12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34</v>
      </c>
      <c r="J4" s="37" t="s">
        <v>24</v>
      </c>
      <c r="K4" s="9"/>
    </row>
    <row r="5" spans="1:12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57</v>
      </c>
      <c r="H6" s="12" t="s">
        <v>57</v>
      </c>
      <c r="I6" s="12" t="s">
        <v>36</v>
      </c>
      <c r="J6" s="39" t="s">
        <v>26</v>
      </c>
    </row>
    <row r="7" spans="1:12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51"/>
      <c r="J7" s="40"/>
    </row>
    <row r="8" spans="1:12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7" t="s">
        <v>187</v>
      </c>
      <c r="H8" s="87" t="s">
        <v>187</v>
      </c>
      <c r="I8" s="83" t="s">
        <v>176</v>
      </c>
      <c r="J8" s="41" t="s">
        <v>27</v>
      </c>
      <c r="K8" s="14"/>
    </row>
    <row r="9" spans="1:12" x14ac:dyDescent="0.25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188</v>
      </c>
      <c r="H10" s="53" t="s">
        <v>188</v>
      </c>
      <c r="I10" s="53" t="s">
        <v>96</v>
      </c>
      <c r="J10" s="40" t="s">
        <v>28</v>
      </c>
      <c r="K10" s="16"/>
    </row>
    <row r="11" spans="1:12" ht="26.25" customHeight="1" thickBot="1" x14ac:dyDescent="0.3">
      <c r="A11" s="13"/>
      <c r="B11" s="13"/>
      <c r="C11" s="54" t="s">
        <v>177</v>
      </c>
      <c r="D11" s="54" t="s">
        <v>180</v>
      </c>
      <c r="E11" s="54" t="s">
        <v>181</v>
      </c>
      <c r="F11" s="54" t="s">
        <v>184</v>
      </c>
      <c r="G11" s="54" t="s">
        <v>196</v>
      </c>
      <c r="H11" s="54" t="s">
        <v>198</v>
      </c>
      <c r="I11" s="54" t="s">
        <v>174</v>
      </c>
      <c r="J11" s="43" t="s">
        <v>29</v>
      </c>
      <c r="K11" s="17" t="s">
        <v>7</v>
      </c>
    </row>
    <row r="12" spans="1:12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197</v>
      </c>
      <c r="H12" s="64" t="s">
        <v>197</v>
      </c>
      <c r="I12" s="64" t="s">
        <v>30</v>
      </c>
      <c r="J12" s="44" t="s">
        <v>30</v>
      </c>
      <c r="K12" s="20"/>
    </row>
    <row r="13" spans="1:12" s="23" customFormat="1" x14ac:dyDescent="0.25">
      <c r="A13" s="22" t="s">
        <v>9</v>
      </c>
      <c r="B13" s="22" t="s">
        <v>9</v>
      </c>
      <c r="C13" s="24">
        <v>47</v>
      </c>
      <c r="D13" s="24">
        <v>3</v>
      </c>
      <c r="E13" s="24">
        <v>25</v>
      </c>
      <c r="F13" s="24">
        <v>25</v>
      </c>
      <c r="G13" s="24">
        <v>-4</v>
      </c>
      <c r="H13" s="24">
        <v>-4</v>
      </c>
      <c r="I13" s="24">
        <v>3</v>
      </c>
      <c r="J13" s="22">
        <v>-103</v>
      </c>
      <c r="K13" s="20">
        <f>SUM(C13:J13)</f>
        <v>-8</v>
      </c>
    </row>
    <row r="14" spans="1:12" x14ac:dyDescent="0.25">
      <c r="A14" s="25" t="s">
        <v>10</v>
      </c>
      <c r="B14" s="25" t="s">
        <v>10</v>
      </c>
      <c r="C14" s="24">
        <v>47</v>
      </c>
      <c r="D14" s="24">
        <v>3</v>
      </c>
      <c r="E14" s="24">
        <v>25</v>
      </c>
      <c r="F14" s="24">
        <v>25</v>
      </c>
      <c r="G14" s="24">
        <v>-4</v>
      </c>
      <c r="H14" s="24">
        <v>-4</v>
      </c>
      <c r="I14" s="24">
        <v>3</v>
      </c>
      <c r="J14" s="25">
        <v>-103</v>
      </c>
      <c r="K14" s="12">
        <f t="shared" ref="K14:K36" si="0">SUM(C14:J14)</f>
        <v>-8</v>
      </c>
    </row>
    <row r="15" spans="1:12" x14ac:dyDescent="0.25">
      <c r="A15" s="25" t="s">
        <v>11</v>
      </c>
      <c r="B15" s="25" t="s">
        <v>11</v>
      </c>
      <c r="C15" s="24">
        <v>47</v>
      </c>
      <c r="D15" s="24">
        <v>3</v>
      </c>
      <c r="E15" s="24">
        <v>25</v>
      </c>
      <c r="F15" s="24">
        <v>25</v>
      </c>
      <c r="G15" s="24">
        <v>-4</v>
      </c>
      <c r="H15" s="24">
        <v>-4</v>
      </c>
      <c r="I15" s="24">
        <v>3</v>
      </c>
      <c r="J15" s="25">
        <v>-103</v>
      </c>
      <c r="K15" s="12">
        <f t="shared" si="0"/>
        <v>-8</v>
      </c>
    </row>
    <row r="16" spans="1:12" x14ac:dyDescent="0.25">
      <c r="A16" s="25" t="s">
        <v>12</v>
      </c>
      <c r="B16" s="25" t="s">
        <v>12</v>
      </c>
      <c r="C16" s="24">
        <v>47</v>
      </c>
      <c r="D16" s="24">
        <v>3</v>
      </c>
      <c r="E16" s="24">
        <v>25</v>
      </c>
      <c r="F16" s="24">
        <v>25</v>
      </c>
      <c r="G16" s="24">
        <v>-4</v>
      </c>
      <c r="H16" s="24">
        <v>-4</v>
      </c>
      <c r="I16" s="24">
        <v>3</v>
      </c>
      <c r="J16" s="25">
        <v>-103</v>
      </c>
      <c r="K16" s="12">
        <f t="shared" si="0"/>
        <v>-8</v>
      </c>
    </row>
    <row r="17" spans="1:11" x14ac:dyDescent="0.25">
      <c r="A17" s="25" t="s">
        <v>13</v>
      </c>
      <c r="B17" s="25" t="s">
        <v>13</v>
      </c>
      <c r="C17" s="24">
        <v>47</v>
      </c>
      <c r="D17" s="24">
        <v>3</v>
      </c>
      <c r="E17" s="24">
        <v>25</v>
      </c>
      <c r="F17" s="24">
        <v>25</v>
      </c>
      <c r="G17" s="24">
        <v>-4</v>
      </c>
      <c r="H17" s="24">
        <v>-4</v>
      </c>
      <c r="I17" s="24">
        <v>3</v>
      </c>
      <c r="J17" s="25">
        <v>-103</v>
      </c>
      <c r="K17" s="12">
        <f t="shared" si="0"/>
        <v>-8</v>
      </c>
    </row>
    <row r="18" spans="1:11" x14ac:dyDescent="0.25">
      <c r="A18" s="25" t="s">
        <v>14</v>
      </c>
      <c r="B18" s="25" t="s">
        <v>14</v>
      </c>
      <c r="C18" s="24">
        <v>47</v>
      </c>
      <c r="D18" s="24">
        <v>3</v>
      </c>
      <c r="E18" s="24">
        <v>25</v>
      </c>
      <c r="F18" s="24">
        <v>25</v>
      </c>
      <c r="G18" s="24">
        <v>-5</v>
      </c>
      <c r="H18" s="24">
        <v>-5</v>
      </c>
      <c r="I18" s="24">
        <v>3</v>
      </c>
      <c r="J18" s="25">
        <v>-103</v>
      </c>
      <c r="K18" s="12">
        <f t="shared" si="0"/>
        <v>-10</v>
      </c>
    </row>
    <row r="19" spans="1:11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12">
        <v>0</v>
      </c>
      <c r="G24" s="12">
        <v>0</v>
      </c>
      <c r="H24" s="12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5">
      <c r="A35" s="25">
        <v>2300</v>
      </c>
      <c r="B35" s="25">
        <v>2300</v>
      </c>
      <c r="C35" s="24">
        <v>47</v>
      </c>
      <c r="D35" s="24">
        <v>3</v>
      </c>
      <c r="E35" s="24">
        <v>25</v>
      </c>
      <c r="F35" s="24">
        <v>25</v>
      </c>
      <c r="G35" s="24">
        <v>0</v>
      </c>
      <c r="H35" s="24">
        <v>0</v>
      </c>
      <c r="I35" s="24">
        <v>3</v>
      </c>
      <c r="J35" s="25">
        <v>-103</v>
      </c>
      <c r="K35" s="12">
        <f t="shared" si="0"/>
        <v>0</v>
      </c>
    </row>
    <row r="36" spans="1:34" ht="13.8" thickBot="1" x14ac:dyDescent="0.3">
      <c r="A36" s="28">
        <v>2400</v>
      </c>
      <c r="B36" s="28">
        <v>2400</v>
      </c>
      <c r="C36" s="27">
        <v>47</v>
      </c>
      <c r="D36" s="27">
        <v>3</v>
      </c>
      <c r="E36" s="27">
        <v>25</v>
      </c>
      <c r="F36" s="27">
        <v>25</v>
      </c>
      <c r="G36" s="27">
        <v>-3</v>
      </c>
      <c r="H36" s="27">
        <v>-3</v>
      </c>
      <c r="I36" s="27">
        <v>3</v>
      </c>
      <c r="J36" s="28">
        <f>SUM(J35)</f>
        <v>-103</v>
      </c>
      <c r="K36" s="29">
        <f t="shared" si="0"/>
        <v>-6</v>
      </c>
    </row>
    <row r="37" spans="1:34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8" thickBot="1" x14ac:dyDescent="0.3">
      <c r="B39" s="30" t="s">
        <v>19</v>
      </c>
      <c r="C39" s="19">
        <f t="shared" ref="C39:J39" si="1">SUM(C13:C36)</f>
        <v>376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-28</v>
      </c>
      <c r="H39" s="19">
        <f>SUM(H13:H36)</f>
        <v>-28</v>
      </c>
      <c r="I39" s="19">
        <f t="shared" si="1"/>
        <v>24</v>
      </c>
      <c r="J39" s="19">
        <f t="shared" si="1"/>
        <v>-2472</v>
      </c>
      <c r="K39" s="19">
        <f>SUM(C39:J39)</f>
        <v>-1704</v>
      </c>
    </row>
    <row r="40" spans="1:34" ht="13.8" thickBot="1" x14ac:dyDescent="0.3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8" thickBot="1" x14ac:dyDescent="0.3">
      <c r="A41" s="31"/>
      <c r="B41" s="32" t="s">
        <v>20</v>
      </c>
      <c r="C41" s="19">
        <f t="shared" ref="C41:J41" si="2">SUM(C13:C36)</f>
        <v>376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-28</v>
      </c>
      <c r="H41" s="19">
        <f>SUM(H13:H36)</f>
        <v>-28</v>
      </c>
      <c r="I41" s="19">
        <f t="shared" si="2"/>
        <v>24</v>
      </c>
      <c r="J41" s="19">
        <f t="shared" si="2"/>
        <v>-2472</v>
      </c>
      <c r="K41" s="19">
        <f>SUM(C41:J41)</f>
        <v>-1704</v>
      </c>
    </row>
    <row r="42" spans="1:34" ht="13.8" thickBot="1" x14ac:dyDescent="0.3">
      <c r="A42" s="31"/>
      <c r="B42" s="31"/>
      <c r="C42" s="19"/>
      <c r="D42" s="55"/>
      <c r="E42" s="55"/>
      <c r="F42" s="55"/>
      <c r="G42" s="55"/>
      <c r="H42" s="55"/>
      <c r="I42" s="20"/>
      <c r="J42" s="19"/>
      <c r="K42" s="33"/>
    </row>
    <row r="43" spans="1:34" x14ac:dyDescent="0.25">
      <c r="A43" s="2"/>
      <c r="B43" s="2"/>
      <c r="C43" s="56"/>
      <c r="D43" s="73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5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8" t="s">
        <v>189</v>
      </c>
      <c r="H44" s="86" t="s">
        <v>199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5">
      <c r="A45" s="31"/>
      <c r="B45" s="31"/>
      <c r="C45" s="58" t="s">
        <v>32</v>
      </c>
      <c r="D45" s="65" t="s">
        <v>32</v>
      </c>
      <c r="E45" s="58" t="s">
        <v>32</v>
      </c>
      <c r="F45" s="58" t="s">
        <v>32</v>
      </c>
      <c r="G45" s="58" t="s">
        <v>190</v>
      </c>
      <c r="H45" s="58" t="s">
        <v>200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8" thickBot="1" x14ac:dyDescent="0.3">
      <c r="A46" s="31"/>
      <c r="B46" s="31"/>
      <c r="C46" s="58" t="s">
        <v>42</v>
      </c>
      <c r="D46" s="65" t="s">
        <v>42</v>
      </c>
      <c r="E46" s="58" t="s">
        <v>42</v>
      </c>
      <c r="F46" s="58" t="s">
        <v>42</v>
      </c>
      <c r="G46" s="58" t="s">
        <v>32</v>
      </c>
      <c r="H46" s="58" t="s">
        <v>32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x14ac:dyDescent="0.25">
      <c r="A47" s="31"/>
      <c r="B47" s="31"/>
      <c r="C47" s="58" t="s">
        <v>32</v>
      </c>
      <c r="D47" s="65" t="s">
        <v>32</v>
      </c>
      <c r="E47" s="58" t="s">
        <v>32</v>
      </c>
      <c r="F47" s="58" t="s">
        <v>185</v>
      </c>
      <c r="G47" s="58" t="s">
        <v>57</v>
      </c>
      <c r="H47" s="58" t="s">
        <v>57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x14ac:dyDescent="0.25">
      <c r="A48" s="31"/>
      <c r="B48" s="31"/>
      <c r="C48" s="58" t="s">
        <v>150</v>
      </c>
      <c r="D48" s="65" t="s">
        <v>44</v>
      </c>
      <c r="E48" s="58" t="s">
        <v>60</v>
      </c>
      <c r="F48" s="58" t="s">
        <v>113</v>
      </c>
      <c r="G48" s="58" t="s">
        <v>191</v>
      </c>
      <c r="H48" s="58" t="s">
        <v>191</v>
      </c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3">
      <c r="A49" s="31"/>
      <c r="B49" s="31"/>
      <c r="C49" s="84" t="s">
        <v>179</v>
      </c>
      <c r="D49" s="65" t="s">
        <v>46</v>
      </c>
      <c r="E49" s="58" t="s">
        <v>182</v>
      </c>
      <c r="F49" s="58" t="s">
        <v>45</v>
      </c>
      <c r="G49" s="58" t="s">
        <v>192</v>
      </c>
      <c r="H49" s="58" t="s">
        <v>192</v>
      </c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thickBot="1" x14ac:dyDescent="0.3">
      <c r="A50" s="31"/>
      <c r="B50" s="31"/>
      <c r="C50" s="34"/>
      <c r="D50" s="66" t="s">
        <v>178</v>
      </c>
      <c r="E50" s="60" t="s">
        <v>183</v>
      </c>
      <c r="F50" s="84" t="s">
        <v>186</v>
      </c>
      <c r="G50" s="58" t="s">
        <v>193</v>
      </c>
      <c r="H50" s="58" t="s">
        <v>193</v>
      </c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5">
      <c r="A51" s="31"/>
      <c r="B51" s="31"/>
      <c r="C51" s="34"/>
      <c r="D51" s="34"/>
      <c r="E51" s="34"/>
      <c r="F51" s="34"/>
      <c r="G51" s="58" t="s">
        <v>194</v>
      </c>
      <c r="H51" s="58" t="s">
        <v>194</v>
      </c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5">
      <c r="C52" s="34"/>
      <c r="D52" s="34"/>
      <c r="E52" s="34"/>
      <c r="F52" s="34"/>
      <c r="G52" s="58" t="s">
        <v>32</v>
      </c>
      <c r="H52" s="58" t="s">
        <v>32</v>
      </c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3">
      <c r="B53" s="23"/>
      <c r="G53" s="60" t="s">
        <v>195</v>
      </c>
      <c r="H53" s="60" t="s">
        <v>195</v>
      </c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5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5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5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5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5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5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5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5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5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5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5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5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5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5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5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5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5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5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5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5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5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5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5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5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5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5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5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5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5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5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5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5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5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5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5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5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5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5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5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5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H44" r:id="rId1"/>
  </hyperlinks>
  <pageMargins left="0.75" right="0.75" top="1" bottom="1" header="0.5" footer="0.5"/>
  <pageSetup orientation="portrait" horizont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2023-09-10T15:11:44Z</dcterms:modified>
</cp:coreProperties>
</file>