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activeTab="1"/>
  </bookViews>
  <sheets>
    <sheet name="Aug 00" sheetId="1" r:id="rId1"/>
    <sheet name="Sep 00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Z6" i="1"/>
  <c r="B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Z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/>
  <c r="B12" i="1"/>
  <c r="D12" i="1"/>
  <c r="F12" i="1"/>
  <c r="H12" i="1"/>
  <c r="J12" i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AC4" i="2"/>
  <c r="C6" i="2"/>
  <c r="E6" i="2"/>
  <c r="G6" i="2"/>
  <c r="I6" i="2"/>
  <c r="K6" i="2"/>
  <c r="M6" i="2"/>
  <c r="O6" i="2"/>
  <c r="Q6" i="2"/>
  <c r="S6" i="2"/>
  <c r="U6" i="2"/>
  <c r="W6" i="2"/>
  <c r="Y6" i="2"/>
  <c r="AC6" i="2"/>
  <c r="C8" i="2"/>
  <c r="E8" i="2"/>
  <c r="G8" i="2"/>
  <c r="K8" i="2"/>
  <c r="S8" i="2"/>
  <c r="Y8" i="2"/>
  <c r="AC8" i="2"/>
  <c r="C10" i="2"/>
  <c r="E10" i="2"/>
  <c r="G10" i="2"/>
  <c r="I10" i="2"/>
  <c r="K10" i="2"/>
  <c r="M10" i="2"/>
  <c r="O10" i="2"/>
  <c r="Q10" i="2"/>
  <c r="S10" i="2"/>
  <c r="U10" i="2"/>
  <c r="W10" i="2"/>
  <c r="Y10" i="2"/>
  <c r="AC10" i="2"/>
  <c r="C12" i="2"/>
  <c r="E12" i="2"/>
  <c r="G12" i="2"/>
  <c r="I12" i="2"/>
  <c r="K12" i="2"/>
  <c r="M12" i="2"/>
  <c r="O12" i="2"/>
  <c r="Q12" i="2"/>
  <c r="S12" i="2"/>
  <c r="U12" i="2"/>
  <c r="W12" i="2"/>
  <c r="Y12" i="2"/>
  <c r="AC12" i="2"/>
  <c r="C14" i="2"/>
  <c r="E14" i="2"/>
  <c r="G14" i="2"/>
  <c r="K14" i="2"/>
  <c r="M14" i="2"/>
  <c r="O14" i="2"/>
  <c r="Q14" i="2"/>
  <c r="S14" i="2"/>
  <c r="U14" i="2"/>
  <c r="W14" i="2"/>
  <c r="Y14" i="2"/>
  <c r="AC14" i="2"/>
  <c r="C16" i="2"/>
  <c r="E16" i="2"/>
  <c r="G16" i="2"/>
  <c r="I16" i="2"/>
  <c r="K16" i="2"/>
  <c r="M16" i="2"/>
  <c r="O16" i="2"/>
  <c r="Q16" i="2"/>
  <c r="S16" i="2"/>
  <c r="U16" i="2"/>
  <c r="W16" i="2"/>
  <c r="Y16" i="2"/>
  <c r="AA16" i="2"/>
  <c r="AC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<sst xmlns="http://schemas.openxmlformats.org/spreadsheetml/2006/main" count="22" uniqueCount="12">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</sst>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3.2" x14ac:dyDescent="0.25"/>
  <cols>
    <col min="1" max="1" width="10.109375" bestFit="1" customWidth="1"/>
    <col min="2" max="2" width="11.33203125" bestFit="1" customWidth="1"/>
    <col min="3" max="3" width="2" customWidth="1"/>
    <col min="4" max="4" width="10.33203125" bestFit="1" customWidth="1"/>
    <col min="5" max="5" width="0.6640625" customWidth="1"/>
    <col min="6" max="6" width="10.33203125" customWidth="1"/>
    <col min="7" max="7" width="0.88671875" customWidth="1"/>
    <col min="8" max="8" width="10.33203125" customWidth="1"/>
    <col min="9" max="9" width="0.88671875" customWidth="1"/>
    <col min="10" max="10" width="10.33203125" customWidth="1"/>
    <col min="11" max="11" width="0.88671875" customWidth="1"/>
    <col min="12" max="12" width="11.44140625" customWidth="1"/>
    <col min="13" max="13" width="1" customWidth="1"/>
    <col min="14" max="14" width="11.44140625" customWidth="1"/>
    <col min="15" max="15" width="1" customWidth="1"/>
    <col min="16" max="16" width="12.33203125" customWidth="1"/>
    <col min="17" max="17" width="1" customWidth="1"/>
    <col min="18" max="18" width="12.33203125" customWidth="1"/>
    <col min="19" max="19" width="0.88671875" customWidth="1"/>
    <col min="20" max="20" width="12.33203125" customWidth="1"/>
    <col min="21" max="21" width="0.88671875" customWidth="1"/>
    <col min="22" max="22" width="12.33203125" customWidth="1"/>
    <col min="23" max="23" width="0.88671875" customWidth="1"/>
    <col min="24" max="24" width="12.33203125" customWidth="1"/>
    <col min="25" max="25" width="0.6640625" customWidth="1"/>
    <col min="26" max="26" width="12.33203125" customWidth="1"/>
    <col min="27" max="27" width="0.6640625" customWidth="1"/>
    <col min="28" max="28" width="12.33203125" customWidth="1"/>
    <col min="29" max="29" width="0.88671875" customWidth="1"/>
    <col min="30" max="30" width="13.109375" customWidth="1"/>
    <col min="31" max="31" width="0.6640625" customWidth="1"/>
    <col min="32" max="32" width="13.6640625" customWidth="1"/>
    <col min="33" max="33" width="0.44140625" customWidth="1"/>
    <col min="34" max="34" width="13.6640625" customWidth="1"/>
    <col min="35" max="35" width="0.44140625" customWidth="1"/>
    <col min="36" max="36" width="13.6640625" customWidth="1"/>
    <col min="37" max="37" width="0.5546875" customWidth="1"/>
    <col min="38" max="38" width="13.6640625" customWidth="1"/>
    <col min="39" max="39" width="0.5546875" customWidth="1"/>
    <col min="40" max="40" width="13.6640625" customWidth="1"/>
    <col min="41" max="41" width="0.5546875" customWidth="1"/>
    <col min="42" max="42" width="13.6640625" customWidth="1"/>
    <col min="43" max="43" width="0.5546875" customWidth="1"/>
    <col min="44" max="44" width="13.6640625" customWidth="1"/>
    <col min="45" max="45" width="0.6640625" customWidth="1"/>
    <col min="46" max="46" width="13.6640625" customWidth="1"/>
    <col min="47" max="47" width="0.5546875" customWidth="1"/>
    <col min="48" max="48" width="11.88671875" bestFit="1" customWidth="1"/>
    <col min="49" max="49" width="1" customWidth="1"/>
    <col min="50" max="50" width="12.5546875" customWidth="1"/>
    <col min="51" max="51" width="1.44140625" customWidth="1"/>
    <col min="52" max="52" width="12.88671875" customWidth="1"/>
  </cols>
  <sheetData>
    <row r="3" spans="1:53" x14ac:dyDescent="0.25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5">
      <c r="AX5" s="3"/>
    </row>
    <row r="6" spans="1:53" x14ac:dyDescent="0.25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5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5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5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5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5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5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5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5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5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8" thickBot="1" x14ac:dyDescent="0.3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8" thickTop="1" x14ac:dyDescent="0.25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5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5">
      <c r="AX21" s="1"/>
      <c r="AY21" s="1"/>
      <c r="AZ21" s="1"/>
      <c r="BA21" s="1"/>
    </row>
    <row r="22" spans="1:53" x14ac:dyDescent="0.25">
      <c r="AX22" s="1"/>
      <c r="AY22" s="1"/>
      <c r="AZ22" s="1"/>
      <c r="BA22" s="1"/>
    </row>
    <row r="23" spans="1:53" x14ac:dyDescent="0.25">
      <c r="AX23" s="1"/>
      <c r="AY23" s="1"/>
      <c r="AZ23" s="1"/>
      <c r="BA23" s="1"/>
    </row>
    <row r="24" spans="1:53" x14ac:dyDescent="0.25">
      <c r="AX24" s="1"/>
      <c r="AY24" s="1"/>
      <c r="AZ24" s="1"/>
      <c r="BA24" s="1"/>
    </row>
    <row r="25" spans="1:53" x14ac:dyDescent="0.25">
      <c r="AX25" s="1"/>
      <c r="AY25" s="1"/>
      <c r="AZ25" s="1"/>
      <c r="BA25" s="1"/>
    </row>
    <row r="26" spans="1:53" x14ac:dyDescent="0.25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D26"/>
  <sheetViews>
    <sheetView tabSelected="1" topLeftCell="N1" workbookViewId="0">
      <selection activeCell="AA18" sqref="AA18"/>
    </sheetView>
  </sheetViews>
  <sheetFormatPr defaultRowHeight="13.2" x14ac:dyDescent="0.25"/>
  <cols>
    <col min="1" max="1" width="11.109375" bestFit="1" customWidth="1"/>
    <col min="2" max="2" width="0.6640625" customWidth="1"/>
    <col min="3" max="3" width="13.6640625" customWidth="1"/>
    <col min="4" max="4" width="0.44140625" customWidth="1"/>
    <col min="5" max="5" width="13.44140625" customWidth="1"/>
    <col min="6" max="6" width="0.5546875" customWidth="1"/>
    <col min="7" max="7" width="13.44140625" customWidth="1"/>
    <col min="8" max="8" width="0.5546875" customWidth="1"/>
    <col min="9" max="9" width="13.44140625" customWidth="1"/>
    <col min="10" max="10" width="0.5546875" customWidth="1"/>
    <col min="11" max="11" width="13.44140625" customWidth="1"/>
    <col min="12" max="12" width="0.88671875" customWidth="1"/>
    <col min="13" max="13" width="13.44140625" customWidth="1"/>
    <col min="14" max="14" width="0.88671875" customWidth="1"/>
    <col min="15" max="15" width="13.44140625" customWidth="1"/>
    <col min="16" max="16" width="0.88671875" customWidth="1"/>
    <col min="17" max="17" width="13.44140625" customWidth="1"/>
    <col min="18" max="18" width="0.88671875" customWidth="1"/>
    <col min="19" max="19" width="12.109375" customWidth="1"/>
    <col min="20" max="20" width="0.88671875" customWidth="1"/>
    <col min="21" max="21" width="12.109375" customWidth="1"/>
    <col min="22" max="22" width="0.6640625" customWidth="1"/>
    <col min="23" max="23" width="12.109375" customWidth="1"/>
    <col min="24" max="24" width="0.6640625" customWidth="1"/>
    <col min="25" max="25" width="11.88671875" customWidth="1"/>
    <col min="26" max="26" width="1" customWidth="1"/>
    <col min="27" max="27" width="12.5546875" customWidth="1"/>
    <col min="28" max="28" width="1.44140625" customWidth="1"/>
    <col min="29" max="29" width="12.88671875" customWidth="1"/>
  </cols>
  <sheetData>
    <row r="3" spans="1:30" x14ac:dyDescent="0.25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6">
        <v>36787</v>
      </c>
      <c r="X3" s="8"/>
      <c r="Y3" s="7" t="s">
        <v>5</v>
      </c>
      <c r="Z3" s="8"/>
      <c r="AA3" s="7" t="s">
        <v>6</v>
      </c>
      <c r="AB3" s="8"/>
      <c r="AC3" s="7" t="s">
        <v>8</v>
      </c>
    </row>
    <row r="4" spans="1:30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 t="s">
        <v>10</v>
      </c>
      <c r="AB4" s="8"/>
      <c r="AC4" s="10">
        <f ca="1">TODAY()</f>
        <v>36787</v>
      </c>
    </row>
    <row r="5" spans="1:30" x14ac:dyDescent="0.25">
      <c r="AA5" s="3"/>
    </row>
    <row r="6" spans="1:30" x14ac:dyDescent="0.25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1">
        <f>68932+2371081+53</f>
        <v>2440066</v>
      </c>
      <c r="Y6" s="2">
        <f>SUM(B6:W6)</f>
        <v>-33982198</v>
      </c>
      <c r="AA6" s="1">
        <v>34601336</v>
      </c>
      <c r="AB6" s="1"/>
      <c r="AC6" s="1">
        <f>AA6+Y6</f>
        <v>619138</v>
      </c>
      <c r="AD6" s="1"/>
    </row>
    <row r="7" spans="1:30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W7" s="1"/>
      <c r="AA7" s="1"/>
      <c r="AB7" s="1"/>
      <c r="AC7" s="1"/>
      <c r="AD7" s="1"/>
    </row>
    <row r="8" spans="1:30" x14ac:dyDescent="0.25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1">
        <v>267337</v>
      </c>
      <c r="Y8" s="2">
        <f>SUM(B8:W8)</f>
        <v>-1513988</v>
      </c>
      <c r="AA8" s="1">
        <v>5263447</v>
      </c>
      <c r="AB8" s="1"/>
      <c r="AC8" s="1">
        <f>AA8+Y8</f>
        <v>3749459</v>
      </c>
      <c r="AD8" s="1"/>
    </row>
    <row r="9" spans="1:30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W9" s="1"/>
      <c r="AA9" s="1"/>
      <c r="AB9" s="1"/>
      <c r="AC9" s="1"/>
      <c r="AD9" s="1"/>
    </row>
    <row r="10" spans="1:30" x14ac:dyDescent="0.25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1">
        <f>453085+21030</f>
        <v>474115</v>
      </c>
      <c r="Y10" s="2">
        <f>SUM(B10:W10)</f>
        <v>-6507127</v>
      </c>
      <c r="AA10" s="1">
        <v>13810919</v>
      </c>
      <c r="AB10" s="1"/>
      <c r="AC10" s="1">
        <f>AA10+Y10</f>
        <v>7303792</v>
      </c>
      <c r="AD10" s="1"/>
    </row>
    <row r="11" spans="1:30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W11" s="1"/>
      <c r="AA11" s="1"/>
      <c r="AB11" s="1"/>
      <c r="AC11" s="1"/>
      <c r="AD11" s="1"/>
    </row>
    <row r="12" spans="1:30" x14ac:dyDescent="0.25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1">
        <f>41265+175416</f>
        <v>216681</v>
      </c>
      <c r="Y12" s="2">
        <f>SUM(B12:W12)</f>
        <v>-949891</v>
      </c>
      <c r="AA12" s="1">
        <v>3171259</v>
      </c>
      <c r="AB12" s="1"/>
      <c r="AC12" s="1">
        <f>AA12+Y12</f>
        <v>2221368</v>
      </c>
      <c r="AD12" s="1"/>
    </row>
    <row r="13" spans="1:30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1"/>
      <c r="Y13" s="2"/>
      <c r="AA13" s="1"/>
      <c r="AB13" s="1"/>
      <c r="AC13" s="1"/>
      <c r="AD13" s="1"/>
    </row>
    <row r="14" spans="1:30" x14ac:dyDescent="0.25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1">
        <f>59491+9975</f>
        <v>69466</v>
      </c>
      <c r="Y14" s="2">
        <f>SUM(B14:W14)</f>
        <v>-3032878</v>
      </c>
      <c r="AA14" s="1">
        <v>5682608</v>
      </c>
      <c r="AB14" s="1"/>
      <c r="AC14" s="1">
        <f>AA14+Y14</f>
        <v>2649730</v>
      </c>
      <c r="AD14" s="1"/>
    </row>
    <row r="15" spans="1:30" x14ac:dyDescent="0.25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1"/>
      <c r="Y15" s="2"/>
      <c r="AA15" s="1"/>
      <c r="AB15" s="1"/>
      <c r="AC15" s="1"/>
      <c r="AD15" s="1"/>
    </row>
    <row r="16" spans="1:30" ht="13.8" thickBot="1" x14ac:dyDescent="0.3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4">
        <f>SUM(W5:W14)</f>
        <v>3467665</v>
      </c>
      <c r="Y16" s="5">
        <f>SUM(B16:W16)</f>
        <v>-45986082</v>
      </c>
      <c r="AA16" s="4">
        <f>SUM(AA6:AA14)</f>
        <v>62529569</v>
      </c>
      <c r="AB16" s="1"/>
      <c r="AC16" s="4">
        <f>SUM(AC6:AC14)</f>
        <v>16543487</v>
      </c>
      <c r="AD16" s="1"/>
    </row>
    <row r="17" spans="1:30" ht="13.8" thickTop="1" x14ac:dyDescent="0.25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W17" s="1"/>
      <c r="AA17" s="1"/>
      <c r="AB17" s="1"/>
      <c r="AC17" s="1"/>
      <c r="AD17" s="1"/>
    </row>
    <row r="18" spans="1:30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W18" s="1"/>
      <c r="AA18" s="1"/>
      <c r="AB18" s="1"/>
      <c r="AC18" s="1"/>
      <c r="AD18" s="1"/>
    </row>
    <row r="19" spans="1:30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W19" s="1"/>
      <c r="AA19" s="1"/>
      <c r="AB19" s="1"/>
      <c r="AC19" s="1"/>
      <c r="AD19" s="1"/>
    </row>
    <row r="20" spans="1:30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W20" s="1"/>
      <c r="AA20" s="1"/>
      <c r="AB20" s="1"/>
      <c r="AC20" s="1"/>
      <c r="AD20" s="1"/>
    </row>
    <row r="21" spans="1:30" x14ac:dyDescent="0.25">
      <c r="AA21" s="1"/>
      <c r="AB21" s="1"/>
      <c r="AC21" s="1"/>
      <c r="AD21" s="1"/>
    </row>
    <row r="22" spans="1:30" x14ac:dyDescent="0.25">
      <c r="AA22" s="1"/>
      <c r="AB22" s="1"/>
      <c r="AC22" s="1"/>
      <c r="AD22" s="1"/>
    </row>
    <row r="23" spans="1:30" x14ac:dyDescent="0.25">
      <c r="AA23" s="1"/>
      <c r="AB23" s="1"/>
      <c r="AC23" s="1"/>
      <c r="AD23" s="1"/>
    </row>
    <row r="24" spans="1:30" x14ac:dyDescent="0.25">
      <c r="AA24" s="1"/>
      <c r="AB24" s="1"/>
      <c r="AC24" s="1"/>
      <c r="AD24" s="1"/>
    </row>
    <row r="25" spans="1:30" x14ac:dyDescent="0.25">
      <c r="AA25" s="1"/>
      <c r="AB25" s="1"/>
      <c r="AC25" s="1"/>
      <c r="AD25" s="1"/>
    </row>
    <row r="26" spans="1:30" x14ac:dyDescent="0.25">
      <c r="AA26" s="1"/>
      <c r="AB26" s="1"/>
      <c r="AC26" s="1"/>
      <c r="AD26" s="1"/>
    </row>
  </sheetData>
  <pageMargins left="0.39" right="0.49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2000-09-18T22:48:14Z</cp:lastPrinted>
  <dcterms:created xsi:type="dcterms:W3CDTF">2000-08-03T14:07:25Z</dcterms:created>
  <dcterms:modified xsi:type="dcterms:W3CDTF">2023-09-10T15:13:32Z</dcterms:modified>
</cp:coreProperties>
</file>