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9720" windowHeight="6492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Print_Area" localSheetId="0">Sheet1!$A$3:$J$832</definedName>
    <definedName name="_xlnm.Print_Area" localSheetId="2">Sheet2!$D$4:$E$25</definedName>
    <definedName name="_xlnm.Print_Titles" localSheetId="0">Sheet1!$1:$2</definedName>
  </definedNames>
  <calcPr calcId="92512" fullCalcOnLoad="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K710" i="1"/>
  <c r="J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I1214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H2386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H2424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10" i="2"/>
  <c r="I14" i="2"/>
  <c r="J15" i="2"/>
  <c r="J16" i="2"/>
  <c r="J17" i="2"/>
  <c r="E21" i="2"/>
  <c r="J22" i="2"/>
  <c r="E25" i="2"/>
  <c r="H2" i="3"/>
  <c r="E3" i="3"/>
  <c r="F3" i="3"/>
  <c r="E5" i="3"/>
  <c r="F5" i="3"/>
  <c r="E6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C3" i="4"/>
  <c r="C7" i="4"/>
</calcChain>
</file>

<file path=xl/sharedStrings.xml><?xml version="1.0" encoding="utf-8"?>
<sst xmlns="http://schemas.openxmlformats.org/spreadsheetml/2006/main" count="3226" uniqueCount="936">
  <si>
    <t>BALANCE</t>
  </si>
  <si>
    <t>DEBIT</t>
  </si>
  <si>
    <t>CREDIT</t>
  </si>
  <si>
    <t>DATE</t>
  </si>
  <si>
    <t>CHECK NUM.</t>
  </si>
  <si>
    <t>COMMENT</t>
  </si>
  <si>
    <t>KROGER</t>
  </si>
  <si>
    <t>OPENING BALANCE</t>
  </si>
  <si>
    <t>DRAFT</t>
  </si>
  <si>
    <t>YMCA</t>
  </si>
  <si>
    <t>ALLSTATE</t>
  </si>
  <si>
    <t>COLLEGE</t>
  </si>
  <si>
    <t>CASH FOR BETSEY</t>
  </si>
  <si>
    <t>GARAGE</t>
  </si>
  <si>
    <t>MORTGAGE</t>
  </si>
  <si>
    <t>SALLIE MAE</t>
  </si>
  <si>
    <t>CRESTAR ESCROW</t>
  </si>
  <si>
    <t>PAYCHECK</t>
  </si>
  <si>
    <t>KETTLE BRYAN</t>
  </si>
  <si>
    <t>DEL PUEBLO</t>
  </si>
  <si>
    <t>DIAMOND SHAM</t>
  </si>
  <si>
    <t>GLENWOOD FALLS VET</t>
  </si>
  <si>
    <t>PARISH SCHOOL</t>
  </si>
  <si>
    <t>ATM</t>
  </si>
  <si>
    <t>GAS</t>
  </si>
  <si>
    <t>DEPOSIT FROM MM</t>
  </si>
  <si>
    <t>ATT</t>
  </si>
  <si>
    <t>PIER ONE</t>
  </si>
  <si>
    <t>CHRYSLER AUTO</t>
  </si>
  <si>
    <t>MUD</t>
  </si>
  <si>
    <t>KROGER PHARMACY</t>
  </si>
  <si>
    <t>ATM NY</t>
  </si>
  <si>
    <t>WINDWOOD</t>
  </si>
  <si>
    <t>INA</t>
  </si>
  <si>
    <t>WINDWOOD REG</t>
  </si>
  <si>
    <t>LYNN GUSH</t>
  </si>
  <si>
    <t>ST. MARY'S</t>
  </si>
  <si>
    <t>AMEX OMNI</t>
  </si>
  <si>
    <t>EARFULL OF BOOKS</t>
  </si>
  <si>
    <t>TELGE FOODMART (GAS)</t>
  </si>
  <si>
    <t>BARNES AND NOBLE NY</t>
  </si>
  <si>
    <t>INSURANCE REIMBURSE</t>
  </si>
  <si>
    <t>BETSEY'S CHECK FOR INT. FAB.</t>
  </si>
  <si>
    <t>DIAMOND SHAM GAS</t>
  </si>
  <si>
    <t>KROGER/CASH</t>
  </si>
  <si>
    <t>JASON'S DELI</t>
  </si>
  <si>
    <t>LATEST &amp; GREATEST VIDEO</t>
  </si>
  <si>
    <t>CHASE AUTO</t>
  </si>
  <si>
    <t>MET</t>
  </si>
  <si>
    <t>ENTEX</t>
  </si>
  <si>
    <t>MOM'S CAR</t>
  </si>
  <si>
    <t>ALLSTATE CAR INSURANCE</t>
  </si>
  <si>
    <t>TCI CABLE</t>
  </si>
  <si>
    <t>HL&amp;P</t>
  </si>
  <si>
    <t>FIDELITY</t>
  </si>
  <si>
    <t>MM</t>
  </si>
  <si>
    <t>kroger</t>
  </si>
  <si>
    <t xml:space="preserve"> -406.32ALLSTATE POSTDATED</t>
  </si>
  <si>
    <t>HEB</t>
  </si>
  <si>
    <t>DIAMOND SHAMROCK</t>
  </si>
  <si>
    <t>MARCO'S LAWN</t>
  </si>
  <si>
    <t>KIDS KUTS</t>
  </si>
  <si>
    <t>ATM CASH</t>
  </si>
  <si>
    <t>CHRIS</t>
  </si>
  <si>
    <t>HEALTHCARE REEMBUSEMENT</t>
  </si>
  <si>
    <t>LARRY CASH FOR TRIP</t>
  </si>
  <si>
    <t>WATER DISTRICT</t>
  </si>
  <si>
    <t>AMEX</t>
  </si>
  <si>
    <t>NEUROSURGERY CLINIC</t>
  </si>
  <si>
    <t>DR.RAHMA</t>
  </si>
  <si>
    <t>CASH</t>
  </si>
  <si>
    <t>NAVY</t>
  </si>
  <si>
    <t>WINWOOD</t>
  </si>
  <si>
    <t>DAVID WEEKLEY</t>
  </si>
  <si>
    <t>FROM MONEY MARKET</t>
  </si>
  <si>
    <t>CHRYSLER</t>
  </si>
  <si>
    <t>INTO MONEY MARKET</t>
  </si>
  <si>
    <t>CHEMLAWN</t>
  </si>
  <si>
    <t>CASH BANK U</t>
  </si>
  <si>
    <t>BARNES &amp; NOBLE</t>
  </si>
  <si>
    <t>TEXAS BAGEL</t>
  </si>
  <si>
    <t>GLENNWOOD FALLS VET</t>
  </si>
  <si>
    <t>YOUNG'S</t>
  </si>
  <si>
    <t>CHEVRON</t>
  </si>
  <si>
    <t>credit card</t>
  </si>
  <si>
    <t>barnes &amp; noble</t>
  </si>
  <si>
    <t>del pueblo</t>
  </si>
  <si>
    <t>outback</t>
  </si>
  <si>
    <t>met club</t>
  </si>
  <si>
    <t>cash bank u</t>
  </si>
  <si>
    <t>betsey</t>
  </si>
  <si>
    <t>toys r us</t>
  </si>
  <si>
    <t>tci</t>
  </si>
  <si>
    <t>mom's car</t>
  </si>
  <si>
    <t>hl&amp;p</t>
  </si>
  <si>
    <t>DR. ZELLER</t>
  </si>
  <si>
    <t>SEARS</t>
  </si>
  <si>
    <t>ST MARY'S</t>
  </si>
  <si>
    <t>FIDELITY VISA</t>
  </si>
  <si>
    <t>TEXACO</t>
  </si>
  <si>
    <t>SHEILA GOODMAN</t>
  </si>
  <si>
    <t>DR. RAHMAN</t>
  </si>
  <si>
    <t>STATEMENT</t>
  </si>
  <si>
    <t>BANK</t>
  </si>
  <si>
    <t>CHRIS'S CHECK</t>
  </si>
  <si>
    <t>EXPRESS SCRIPTS</t>
  </si>
  <si>
    <t>CREDIT CARD</t>
  </si>
  <si>
    <t>BANK U CASH</t>
  </si>
  <si>
    <t>EXXON</t>
  </si>
  <si>
    <t>RANDALL'S</t>
  </si>
  <si>
    <t>CHEVY CHASE BANK CASH</t>
  </si>
  <si>
    <t>CHRIS REIMBURSE</t>
  </si>
  <si>
    <t xml:space="preserve">flex spending reimbursement </t>
  </si>
  <si>
    <t>atm</t>
  </si>
  <si>
    <t>piano tuner</t>
  </si>
  <si>
    <t>sallie mae</t>
  </si>
  <si>
    <t>kroger 20 back</t>
  </si>
  <si>
    <t>texas ent</t>
  </si>
  <si>
    <t>fidelity roth ira</t>
  </si>
  <si>
    <t>irs</t>
  </si>
  <si>
    <t>from mm</t>
  </si>
  <si>
    <t>river oaks inc gas</t>
  </si>
  <si>
    <t>credit card check</t>
  </si>
  <si>
    <t>paycheck</t>
  </si>
  <si>
    <t>winwood mdo</t>
  </si>
  <si>
    <t>diamond shamrock</t>
  </si>
  <si>
    <t>lynn gush</t>
  </si>
  <si>
    <t>st. mary's</t>
  </si>
  <si>
    <t>krogers</t>
  </si>
  <si>
    <t>void</t>
  </si>
  <si>
    <t>DR RAHMAN</t>
  </si>
  <si>
    <t xml:space="preserve">AMEX </t>
  </si>
  <si>
    <t>PAM MAY</t>
  </si>
  <si>
    <t>HENRY'S PICTURES</t>
  </si>
  <si>
    <t>RELIANT</t>
  </si>
  <si>
    <t>DIAMOND S.</t>
  </si>
  <si>
    <t>PATTI MAY</t>
  </si>
  <si>
    <t>BORDERS BOOKS</t>
  </si>
  <si>
    <t>LESLIE BARTLETT - PIANO T.</t>
  </si>
  <si>
    <t>AMERICAN PRIORITY MORTGAGE</t>
  </si>
  <si>
    <t>TAX ASSESOR</t>
  </si>
  <si>
    <t>LIQUOR</t>
  </si>
  <si>
    <t>SHELL-OIL CHANGE</t>
  </si>
  <si>
    <t>KROGER-VIDEO</t>
  </si>
  <si>
    <t>CENARE ITALIAN REST</t>
  </si>
  <si>
    <t>texas bagel co</t>
  </si>
  <si>
    <t>FROM MM</t>
  </si>
  <si>
    <t>EXPENSE CHECK</t>
  </si>
  <si>
    <t>CASH TIMEWISE FOOD ATM</t>
  </si>
  <si>
    <t>MUSEUM</t>
  </si>
  <si>
    <t>DONERAKI REST.</t>
  </si>
  <si>
    <t>U-HAUL</t>
  </si>
  <si>
    <t>HANCOCK FABRICKS</t>
  </si>
  <si>
    <t>INTERIOR FABRICS</t>
  </si>
  <si>
    <t>KROGER $20 CASH</t>
  </si>
  <si>
    <t>NEUROTHEREPY</t>
  </si>
  <si>
    <t>CHRYSLER FINANCIAL</t>
  </si>
  <si>
    <t>TIME WARNER</t>
  </si>
  <si>
    <t>DAVID WEEKLY</t>
  </si>
  <si>
    <t>401K LOAN</t>
  </si>
  <si>
    <t>IRA</t>
  </si>
  <si>
    <t>WILLIAM S. YOUNG</t>
  </si>
  <si>
    <t>heb</t>
  </si>
  <si>
    <t>TARGET</t>
  </si>
  <si>
    <t>CAMPIONI REST</t>
  </si>
  <si>
    <t>ELIZABETH MAY</t>
  </si>
  <si>
    <t>FIRST FOTO</t>
  </si>
  <si>
    <t>CHRYSLER FIN</t>
  </si>
  <si>
    <t>CHASE VISA</t>
  </si>
  <si>
    <t>SEASEME ST.</t>
  </si>
  <si>
    <t>LOWES</t>
  </si>
  <si>
    <t>WHEREHOUSE MUSIC</t>
  </si>
  <si>
    <t>BEST BUY</t>
  </si>
  <si>
    <t>JOE'S CRAB SHACK</t>
  </si>
  <si>
    <t>KMART</t>
  </si>
  <si>
    <t>KROGER $50</t>
  </si>
  <si>
    <t>KROGER $20</t>
  </si>
  <si>
    <t>SARAH WEST</t>
  </si>
  <si>
    <t>NANCY'S PARENTS</t>
  </si>
  <si>
    <t>HAPPY STOP</t>
  </si>
  <si>
    <t>ECKERD</t>
  </si>
  <si>
    <t>MICHAELS</t>
  </si>
  <si>
    <t>HANCOCK</t>
  </si>
  <si>
    <t>KROGER FLOWERS</t>
  </si>
  <si>
    <t>IHOP</t>
  </si>
  <si>
    <t>CASH TIMEWISE FOOD</t>
  </si>
  <si>
    <t>WILLIE'S ICE HOUSE</t>
  </si>
  <si>
    <t>KROGER VIDEO</t>
  </si>
  <si>
    <t>GAS CIRCLE A</t>
  </si>
  <si>
    <t>CHUY'S</t>
  </si>
  <si>
    <t>KROGERS</t>
  </si>
  <si>
    <t>BISTRO PROVENCE</t>
  </si>
  <si>
    <t>APRIL CHECK CARD FEE</t>
  </si>
  <si>
    <t>PAYCHECK (EST.)</t>
  </si>
  <si>
    <t>NAVY PAY CHECK FOR APR DRILL</t>
  </si>
  <si>
    <t>MAY CHECK CARD FEE</t>
  </si>
  <si>
    <t>POSS DRAFT</t>
  </si>
  <si>
    <t>ORA O'REILLY  ASSOC. 800 998-9938</t>
  </si>
  <si>
    <t>CHRONICLE THROUGH 9/30/99</t>
  </si>
  <si>
    <t>TCI</t>
  </si>
  <si>
    <t>SALLIEMAE</t>
  </si>
  <si>
    <t>golden corral</t>
  </si>
  <si>
    <t xml:space="preserve">DIAMOND SHAMROCK </t>
  </si>
  <si>
    <t>BLOCKBUSTER</t>
  </si>
  <si>
    <t>ECHERD'S</t>
  </si>
  <si>
    <t>PAST AND PRESENTS</t>
  </si>
  <si>
    <t>COST PLUS WORLD</t>
  </si>
  <si>
    <t xml:space="preserve">CASH ANDREWS AFB </t>
  </si>
  <si>
    <t>MR LIQUORS</t>
  </si>
  <si>
    <t>BISTRO FRANCAIS</t>
  </si>
  <si>
    <t>CASH GEORGETOWN</t>
  </si>
  <si>
    <t>TGF HAIRCUTS</t>
  </si>
  <si>
    <t>KROGER LARRY?</t>
  </si>
  <si>
    <t>SPACE CENTER</t>
  </si>
  <si>
    <t>SALIE MAE</t>
  </si>
  <si>
    <t>SHELL</t>
  </si>
  <si>
    <t>JASON &amp; JOANA</t>
  </si>
  <si>
    <t>LARA</t>
  </si>
  <si>
    <t>ELIZABETH</t>
  </si>
  <si>
    <t>NEWCECKS</t>
  </si>
  <si>
    <t>TEXAS CHLD.HOSP.</t>
  </si>
  <si>
    <t>CATHERINE</t>
  </si>
  <si>
    <t>HLP</t>
  </si>
  <si>
    <t>OUTBACK</t>
  </si>
  <si>
    <t>NW MEDICAL</t>
  </si>
  <si>
    <t>LAB CORP</t>
  </si>
  <si>
    <t>BECK OLUMA</t>
  </si>
  <si>
    <t>CHRYSLER JUNE/JULY</t>
  </si>
  <si>
    <t>DIRECT FE FOR HYRSLER</t>
  </si>
  <si>
    <t>PARISIAN</t>
  </si>
  <si>
    <t>ECKARDS</t>
  </si>
  <si>
    <t>WALGREENS</t>
  </si>
  <si>
    <t>LA TIERRA</t>
  </si>
  <si>
    <t>CASH HANPTONS</t>
  </si>
  <si>
    <t>FEE</t>
  </si>
  <si>
    <t>TIMEWISE FOOD</t>
  </si>
  <si>
    <t>DEPOSIT FLEX SPENDING</t>
  </si>
  <si>
    <t>BA ATM</t>
  </si>
  <si>
    <t>BEGINNING JULY DRAFT</t>
  </si>
  <si>
    <t>mid-july draft</t>
  </si>
  <si>
    <t>all-state</t>
  </si>
  <si>
    <t>allstate</t>
  </si>
  <si>
    <t>college</t>
  </si>
  <si>
    <t>PAYCHECK 98 BONUS</t>
  </si>
  <si>
    <t>BETSEY DRYER REPAIR</t>
  </si>
  <si>
    <t>SUPERCUTS</t>
  </si>
  <si>
    <t>HEB 20</t>
  </si>
  <si>
    <t>ST.MARY'S</t>
  </si>
  <si>
    <t>LABCORP</t>
  </si>
  <si>
    <t>CIRCUS</t>
  </si>
  <si>
    <t>ELITE CLEANING</t>
  </si>
  <si>
    <t>ALL STAR CARPET CLEANING</t>
  </si>
  <si>
    <t>TEXAS CHILDREN'S HOSPITAL</t>
  </si>
  <si>
    <t>CINDY FOR CIRCUS</t>
  </si>
  <si>
    <t>BEGINNING AUG DRAFT</t>
  </si>
  <si>
    <t>PAYCHECK EST.</t>
  </si>
  <si>
    <t>chevron fast lube</t>
  </si>
  <si>
    <t xml:space="preserve">cash </t>
  </si>
  <si>
    <t>fee for atm</t>
  </si>
  <si>
    <t>parking iah</t>
  </si>
  <si>
    <t>gas</t>
  </si>
  <si>
    <t>science museum</t>
  </si>
  <si>
    <t>mid-aug draft</t>
  </si>
  <si>
    <t>BEGINNING aug DRAFT</t>
  </si>
  <si>
    <t>NUEROTHERPHY</t>
  </si>
  <si>
    <t>MONTGOMERY W.</t>
  </si>
  <si>
    <t>WALMART</t>
  </si>
  <si>
    <t>ALBNERTSON</t>
  </si>
  <si>
    <t>BETSEY</t>
  </si>
  <si>
    <t>BETTY PAUL</t>
  </si>
  <si>
    <t>CYPRES FAIRBANKS</t>
  </si>
  <si>
    <t>ALBERTSON</t>
  </si>
  <si>
    <t>HOME DEPOT</t>
  </si>
  <si>
    <t>AFFORDABLE PEST CNTRL.</t>
  </si>
  <si>
    <t>MUNCHKINS</t>
  </si>
  <si>
    <t>ST. MARYS</t>
  </si>
  <si>
    <t>ALBERTSONS</t>
  </si>
  <si>
    <t>IRS</t>
  </si>
  <si>
    <t>PEDIATRIC PATH.</t>
  </si>
  <si>
    <t>NANCY'S DR.</t>
  </si>
  <si>
    <t>HOUSTON CHRONICLE</t>
  </si>
  <si>
    <t>DOK DUES</t>
  </si>
  <si>
    <t>HENRY'S DOCTOR</t>
  </si>
  <si>
    <t>STEEPHLECHASE PED.</t>
  </si>
  <si>
    <t>KN VAC. PAY</t>
  </si>
  <si>
    <t>TEXACO SIGN. BN.</t>
  </si>
  <si>
    <t>CHYRSLER</t>
  </si>
  <si>
    <t>MCI</t>
  </si>
  <si>
    <t>POST OFFICE</t>
  </si>
  <si>
    <t>TEXACO GAS</t>
  </si>
  <si>
    <t>LOWE'S</t>
  </si>
  <si>
    <t>KROGER $30</t>
  </si>
  <si>
    <t>TARGET $20</t>
  </si>
  <si>
    <t>ALBERTSON $20</t>
  </si>
  <si>
    <t>POST OFFICE $20</t>
  </si>
  <si>
    <t>MM LIQUOR</t>
  </si>
  <si>
    <t>STEEPLECHASE PEDEATRICS</t>
  </si>
  <si>
    <t>TELGE CHEVRON</t>
  </si>
  <si>
    <t>AT&amp;T</t>
  </si>
  <si>
    <t>JOE'S CRABSHACK</t>
  </si>
  <si>
    <t>LA CHAUMIERE</t>
  </si>
  <si>
    <t>SAIGON INN</t>
  </si>
  <si>
    <t>BARNES &amp; NOBLE (COMPUTER BOOKS FOR WORK)</t>
  </si>
  <si>
    <t>FAIRFIELD AUTO</t>
  </si>
  <si>
    <t>CALIFORNIA PIZZA</t>
  </si>
  <si>
    <t>AVIS</t>
  </si>
  <si>
    <t>POSS CREDIT CARD</t>
  </si>
  <si>
    <t>CASH FOR TOWTRUCK</t>
  </si>
  <si>
    <t>VIDEO</t>
  </si>
  <si>
    <t>BEGINNING SEPT DRAFT</t>
  </si>
  <si>
    <t>mid-SEPT draft</t>
  </si>
  <si>
    <t>BEGINNING OCT DRAFT</t>
  </si>
  <si>
    <t>401K REPAYMENT</t>
  </si>
  <si>
    <t>mud</t>
  </si>
  <si>
    <t>WESTERN UNION</t>
  </si>
  <si>
    <t>RON WEST PHOTO</t>
  </si>
  <si>
    <t>RELIANT ENERGY</t>
  </si>
  <si>
    <t>AMERICAN HEART ASS.</t>
  </si>
  <si>
    <t>HAMILTON</t>
  </si>
  <si>
    <t>PARTY CITY</t>
  </si>
  <si>
    <t>DIAMOND SHAM.</t>
  </si>
  <si>
    <t>ALBERTSON'S</t>
  </si>
  <si>
    <t>SUZANNE S.</t>
  </si>
  <si>
    <t>MUSEUM OF NAT. HIST.</t>
  </si>
  <si>
    <t>CASH AMERICAN BANK</t>
  </si>
  <si>
    <t>BU FEE</t>
  </si>
  <si>
    <t>mid-OCT draft</t>
  </si>
  <si>
    <t>MONEY MARKET</t>
  </si>
  <si>
    <t>PAYCHECKS</t>
  </si>
  <si>
    <t>CHARITY</t>
  </si>
  <si>
    <t>MC</t>
  </si>
  <si>
    <t>Target</t>
  </si>
  <si>
    <t>Betsey</t>
  </si>
  <si>
    <t>Time Warner</t>
  </si>
  <si>
    <t>Kroger</t>
  </si>
  <si>
    <t>John Ford</t>
  </si>
  <si>
    <t>chevron</t>
  </si>
  <si>
    <t>joe's crab.</t>
  </si>
  <si>
    <t>judo</t>
  </si>
  <si>
    <t>randal's</t>
  </si>
  <si>
    <t>TINY TOTS PHOTO</t>
  </si>
  <si>
    <t>LIBRARY</t>
  </si>
  <si>
    <t>HANCOCK'S FABRIC</t>
  </si>
  <si>
    <t>SUZZANE CHARLES</t>
  </si>
  <si>
    <t>DOMINOES</t>
  </si>
  <si>
    <t>CASHBACK</t>
  </si>
  <si>
    <t>VOID</t>
  </si>
  <si>
    <t>JOHN FORD</t>
  </si>
  <si>
    <t>MAID SERVICE</t>
  </si>
  <si>
    <t>mid-NOV draft</t>
  </si>
  <si>
    <t>SERVICE MERCHANDISE</t>
  </si>
  <si>
    <t>MASON JAR</t>
  </si>
  <si>
    <t>OFFICE DEPOT</t>
  </si>
  <si>
    <t>FAST PAY GAS</t>
  </si>
  <si>
    <t>BEGINNING NOV DRAFT</t>
  </si>
  <si>
    <t>BEGINNING DEC DRAFT</t>
  </si>
  <si>
    <t>VESPUCCI'S</t>
  </si>
  <si>
    <t>CYPRESS CREEK (GAS)</t>
  </si>
  <si>
    <t>SHELL (OIL CHANGE)</t>
  </si>
  <si>
    <t>SERVICE MERCH. (CHRISTMAS)</t>
  </si>
  <si>
    <t>TOYS R US (CHRISTMAS)</t>
  </si>
  <si>
    <t>WAL MART (CHRISTMAS)</t>
  </si>
  <si>
    <t>EINSTEIN'S BAGELS</t>
  </si>
  <si>
    <t>WAPS SPINAL BIF</t>
  </si>
  <si>
    <t>FLEX REIMBURSEMENT</t>
  </si>
  <si>
    <t>BOY SCOUTS CHRISTMAS</t>
  </si>
  <si>
    <t>CITY OF HOUSTON LIB</t>
  </si>
  <si>
    <t>CHILD NEUROLOGY</t>
  </si>
  <si>
    <t>ACADEMY SPORS</t>
  </si>
  <si>
    <t>WESTEC</t>
  </si>
  <si>
    <t>BED BATH AND BEYOND</t>
  </si>
  <si>
    <t>WOODLANDS SPORTS MEDICINE</t>
  </si>
  <si>
    <t>mid-DEC draft</t>
  </si>
  <si>
    <t>2 R'S GIFTS</t>
  </si>
  <si>
    <t>KROGER'S</t>
  </si>
  <si>
    <t>LONGHORN CAFÉ</t>
  </si>
  <si>
    <t>JC PENNEY'S</t>
  </si>
  <si>
    <t>BLOCKBUSTERS</t>
  </si>
  <si>
    <t>MIDCO CHEVRON</t>
  </si>
  <si>
    <t>PITT-STOP</t>
  </si>
  <si>
    <t xml:space="preserve"> PITT-STOP GAS</t>
  </si>
  <si>
    <t>US POSTAL</t>
  </si>
  <si>
    <t>CASH &amp; CARRY</t>
  </si>
  <si>
    <t>SPRINT PCS (WORK)</t>
  </si>
  <si>
    <t>CITY OF HOUSTON PARAMEDICS</t>
  </si>
  <si>
    <t>EXPENSE REIMB.</t>
  </si>
  <si>
    <t>BONUS</t>
  </si>
  <si>
    <t>EXXON RALEIGH</t>
  </si>
  <si>
    <t>RADIO SHACK</t>
  </si>
  <si>
    <t>RITZ CAMERAS</t>
  </si>
  <si>
    <t>BELK</t>
  </si>
  <si>
    <t>BEGINNING JAN DRAFT</t>
  </si>
  <si>
    <t>SPEDDY STOP</t>
  </si>
  <si>
    <t>CASH - RALEIGH DURHAM</t>
  </si>
  <si>
    <t>BANK U FEE</t>
  </si>
  <si>
    <t>PARKING HOBBY</t>
  </si>
  <si>
    <t>ANWER ABBAS (GAS)</t>
  </si>
  <si>
    <t>JESSE H JONES</t>
  </si>
  <si>
    <t>BECK COLUMBIA CREDIT</t>
  </si>
  <si>
    <t>POS CHECK 1849 - 09/03/99</t>
  </si>
  <si>
    <t>ATM TEXAS CHILDREN'S HOSPITAL</t>
  </si>
  <si>
    <t>mid-july LATE</t>
  </si>
  <si>
    <t>texas bagels</t>
  </si>
  <si>
    <t>CAMPIONI</t>
  </si>
  <si>
    <t>PEARLE VISION</t>
  </si>
  <si>
    <t>JOJO'S</t>
  </si>
  <si>
    <t>SALTGRASS STEAKHOUSE</t>
  </si>
  <si>
    <t>BANK AMERICA MORTGAGE</t>
  </si>
  <si>
    <t>SW BELL</t>
  </si>
  <si>
    <t>LIFE BOOKS</t>
  </si>
  <si>
    <t>CHASE MORTGAGE</t>
  </si>
  <si>
    <t>MEISTED PLUMBING</t>
  </si>
  <si>
    <t>JOHN FORD PIANO</t>
  </si>
  <si>
    <t>GE REPAIR</t>
  </si>
  <si>
    <t>ALL STATE CAR</t>
  </si>
  <si>
    <t>SURGERY CENTER</t>
  </si>
  <si>
    <t>GRAPEVINE (BOOKS)</t>
  </si>
  <si>
    <t>LA MADELINE</t>
  </si>
  <si>
    <t>HAMILTON LUNCH</t>
  </si>
  <si>
    <t>ALL STAR (CARPET CLEANING)</t>
  </si>
  <si>
    <t>PIZZA</t>
  </si>
  <si>
    <t>HOUSE SALE</t>
  </si>
  <si>
    <t>STAR FRUNITURE</t>
  </si>
  <si>
    <t>ORIENTAL RUG</t>
  </si>
  <si>
    <t>PATTI</t>
  </si>
  <si>
    <t>mid-JAN draft</t>
  </si>
  <si>
    <t>BEGINNING FEB DRAFT</t>
  </si>
  <si>
    <t>ALL-STATE</t>
  </si>
  <si>
    <t>PROPERTY TAX</t>
  </si>
  <si>
    <t>NET PAY</t>
  </si>
  <si>
    <t>SW BELL/MCI</t>
  </si>
  <si>
    <t>SAVINGS</t>
  </si>
  <si>
    <t>LARRY'S SPENDING MONEY</t>
  </si>
  <si>
    <t>NANCY'S</t>
  </si>
  <si>
    <t>ATT CALL</t>
  </si>
  <si>
    <t>OFFICE DEPOT CREDIT</t>
  </si>
  <si>
    <t>CHASE VISA E-CHECK NOT IN DEC STATEMENT</t>
  </si>
  <si>
    <t>munchkins</t>
  </si>
  <si>
    <t>HAMILTON ELEMENTARY</t>
  </si>
  <si>
    <t>PARKING</t>
  </si>
  <si>
    <t>ALBERTSON'S GAS</t>
  </si>
  <si>
    <t>SUZZANNE</t>
  </si>
  <si>
    <t>STEPPLECHASE PEDEATRICS</t>
  </si>
  <si>
    <t>GIRL SCOUTS</t>
  </si>
  <si>
    <t>TAHOE SPORTS</t>
  </si>
  <si>
    <t>WARNER BROS LK TAHOE</t>
  </si>
  <si>
    <t>TOYS ARE US</t>
  </si>
  <si>
    <t>OIL</t>
  </si>
  <si>
    <t>BANK AMERICA ATM</t>
  </si>
  <si>
    <t>HUB BUICK PATTI'S CAR</t>
  </si>
  <si>
    <t>ATM CASH RENO</t>
  </si>
  <si>
    <t>FOOD</t>
  </si>
  <si>
    <t>RANDALLS</t>
  </si>
  <si>
    <t>OSHMAN'S</t>
  </si>
  <si>
    <t>GE REF REPAIR</t>
  </si>
  <si>
    <t>PROCUTS</t>
  </si>
  <si>
    <t>CAMPIONIS</t>
  </si>
  <si>
    <t>mid-FEB draft</t>
  </si>
  <si>
    <t>BEGINNING MAR DRAFT</t>
  </si>
  <si>
    <t>chase visa</t>
  </si>
  <si>
    <t>harris Mud</t>
  </si>
  <si>
    <t>dr moore</t>
  </si>
  <si>
    <t>chase mortgage</t>
  </si>
  <si>
    <t>Hous.radiology</t>
  </si>
  <si>
    <t>Reliant HL&amp;P</t>
  </si>
  <si>
    <t>Marco's Lawn</t>
  </si>
  <si>
    <t>Dialamerica</t>
  </si>
  <si>
    <t>woodste MRI</t>
  </si>
  <si>
    <t>mc</t>
  </si>
  <si>
    <t>allstate car ins</t>
  </si>
  <si>
    <t>kroger $50CB</t>
  </si>
  <si>
    <t>Joe's Crab</t>
  </si>
  <si>
    <t>Chevron</t>
  </si>
  <si>
    <t>Texaco</t>
  </si>
  <si>
    <t>eckerd's</t>
  </si>
  <si>
    <t>patti may</t>
  </si>
  <si>
    <t>john ford</t>
  </si>
  <si>
    <t>LIFEWAY CHRISTIAN</t>
  </si>
  <si>
    <t>CYSTIC FIBROSIS</t>
  </si>
  <si>
    <t>MUD DEPOSIT</t>
  </si>
  <si>
    <t>LES BARTLET</t>
  </si>
  <si>
    <t>FINS SWIMMING</t>
  </si>
  <si>
    <t>ST. MICHEAL'S</t>
  </si>
  <si>
    <t>KROGER DRUGS</t>
  </si>
  <si>
    <t>GLENWOD ANIMAL HOSTPITAL</t>
  </si>
  <si>
    <t>mid-MAR draft</t>
  </si>
  <si>
    <t>all-state (CHECK NEW AMOUNT)</t>
  </si>
  <si>
    <t>ESCROW REFUND INSURANCE REFUND MUD REFUND FLEX SPENDING</t>
  </si>
  <si>
    <t>LIQUOR IN CO</t>
  </si>
  <si>
    <t>SHELL OIL CHANGE</t>
  </si>
  <si>
    <t>COPPER MOUNTAIN</t>
  </si>
  <si>
    <t>CD WAREHOUSE</t>
  </si>
  <si>
    <t>CASH COPPER MNT.</t>
  </si>
  <si>
    <t>FARLEY'S CHOP HOUSE</t>
  </si>
  <si>
    <t>MERVYN'S</t>
  </si>
  <si>
    <t>SAFEWAY, DENVER</t>
  </si>
  <si>
    <t>BANK AMERICA 2ND MRTGAGE</t>
  </si>
  <si>
    <t>ALL STATE CAR INSURANCE</t>
  </si>
  <si>
    <t>TEXAS CHILDRENS HOSPITAL</t>
  </si>
  <si>
    <t>MCI WORLD COM</t>
  </si>
  <si>
    <t>AMERICAN EXPRESS</t>
  </si>
  <si>
    <t>MONARCH DENTAL</t>
  </si>
  <si>
    <t>BEGINNING APR DRAFT</t>
  </si>
  <si>
    <t>sw bell</t>
  </si>
  <si>
    <t>st. mary</t>
  </si>
  <si>
    <t>ABERTSON'S</t>
  </si>
  <si>
    <t>CYFAIR ISD</t>
  </si>
  <si>
    <t>BROOK MAYS -25 CHECK VOIDED</t>
  </si>
  <si>
    <t>ST MARY</t>
  </si>
  <si>
    <t>SCHLASTICA BOOKS</t>
  </si>
  <si>
    <t>PIANO LESSONS</t>
  </si>
  <si>
    <t>BABYSITTER</t>
  </si>
  <si>
    <t>Steeplechase</t>
  </si>
  <si>
    <t>Fidelity visa</t>
  </si>
  <si>
    <t>Eckerd's</t>
  </si>
  <si>
    <t>ACADEMY SPORTS</t>
  </si>
  <si>
    <t>BANK AMER MORT</t>
  </si>
  <si>
    <t>ALLST. AUTO</t>
  </si>
  <si>
    <t>NANCY MED BILL</t>
  </si>
  <si>
    <t>US POST ESPRES</t>
  </si>
  <si>
    <t>HALF PRICE BKS</t>
  </si>
  <si>
    <t>ECKERD'S</t>
  </si>
  <si>
    <t>BABYSTTER</t>
  </si>
  <si>
    <t xml:space="preserve"> </t>
  </si>
  <si>
    <t>ALBERSON'S</t>
  </si>
  <si>
    <t>LONGWOOD</t>
  </si>
  <si>
    <t>CAR REGISTRA</t>
  </si>
  <si>
    <t>KROGER PHARM</t>
  </si>
  <si>
    <t>LONGWOOD HOA-VOID - -594</t>
  </si>
  <si>
    <t>BAK U CASH</t>
  </si>
  <si>
    <t>JASON DELI</t>
  </si>
  <si>
    <t>BABIN SEAFOOD</t>
  </si>
  <si>
    <t>SALTGRASS</t>
  </si>
  <si>
    <t>BARNES NOBLE</t>
  </si>
  <si>
    <t>GOLF</t>
  </si>
  <si>
    <t>CARWASH</t>
  </si>
  <si>
    <t>?????</t>
  </si>
  <si>
    <t>DILLARD'S</t>
  </si>
  <si>
    <t>JOE"S CRABSHACK</t>
  </si>
  <si>
    <t>BABIN'S</t>
  </si>
  <si>
    <t>CAR WASH</t>
  </si>
  <si>
    <t>BEGINNING MAY DRAFT</t>
  </si>
  <si>
    <t>NANCY'S PARENTS - ESTIMATED</t>
  </si>
  <si>
    <t>mid-APR draft</t>
  </si>
  <si>
    <t>SIGNING BONUS</t>
  </si>
  <si>
    <t>bistro provence</t>
  </si>
  <si>
    <t>BANK UNITED</t>
  </si>
  <si>
    <t>CASH-TIMEWISE STORE</t>
  </si>
  <si>
    <t>GOOD EATS</t>
  </si>
  <si>
    <t>OUTBACK-CHECK TIP</t>
  </si>
  <si>
    <t>PAYCHECK- + 17,28.34</t>
  </si>
  <si>
    <t>GOODYEAR</t>
  </si>
  <si>
    <t>VISA</t>
  </si>
  <si>
    <t>CHRONICLE</t>
  </si>
  <si>
    <t>STEPPLECHASE</t>
  </si>
  <si>
    <t>HH MUSIC</t>
  </si>
  <si>
    <t>JAMES BOWDEN</t>
  </si>
  <si>
    <t>SPECIALIZED COLLECTION</t>
  </si>
  <si>
    <t>HOUSTON NW RADIOLOGY</t>
  </si>
  <si>
    <t>STAR FURNITURE</t>
  </si>
  <si>
    <t>US POSTALMOTHERS?</t>
  </si>
  <si>
    <t>DR. MOORE</t>
  </si>
  <si>
    <t>DR. CATHERINE WEST</t>
  </si>
  <si>
    <t>STEEPLECHASE</t>
  </si>
  <si>
    <t>MORTGAGE-BA</t>
  </si>
  <si>
    <t>MICHEAL CLARK</t>
  </si>
  <si>
    <t>PETER SCHWARTZ</t>
  </si>
  <si>
    <t>RANDAL'S</t>
  </si>
  <si>
    <t>GLOBAL ANTIQUES</t>
  </si>
  <si>
    <t>FRUNITURE DELIVARY</t>
  </si>
  <si>
    <t>DEEDEE SCHWALBACH</t>
  </si>
  <si>
    <t>mid-MAY draft</t>
  </si>
  <si>
    <t>BEGINNING JUNE DRAFT</t>
  </si>
  <si>
    <t>MONTHLY CHECK CARD FEE</t>
  </si>
  <si>
    <t>MID APRIL</t>
  </si>
  <si>
    <t>AMERIMART</t>
  </si>
  <si>
    <t>FIDELITY INVESTMENTS</t>
  </si>
  <si>
    <t>VOID FOR FIDELITY</t>
  </si>
  <si>
    <t>HEROS ON DEMAND</t>
  </si>
  <si>
    <t>SUN RO TINTING</t>
  </si>
  <si>
    <t>ST.JOHN'S VBS</t>
  </si>
  <si>
    <t>PAY CHECK</t>
  </si>
  <si>
    <t>MICHEALS</t>
  </si>
  <si>
    <t>ALSTATE</t>
  </si>
  <si>
    <t>BA MORTGAGE</t>
  </si>
  <si>
    <t>ALL STAR CARPET</t>
  </si>
  <si>
    <t>MISC. DEPOSIT</t>
  </si>
  <si>
    <t>ECKARD'S</t>
  </si>
  <si>
    <t>SAN PRO?</t>
  </si>
  <si>
    <t>K-MART</t>
  </si>
  <si>
    <t>RANDAll's</t>
  </si>
  <si>
    <t>AMC MOVIE</t>
  </si>
  <si>
    <t>LARA TEPERA</t>
  </si>
  <si>
    <t>HAIRCUTS</t>
  </si>
  <si>
    <t>EDISON SELECT</t>
  </si>
  <si>
    <t>EMCAREEMERGENCY</t>
  </si>
  <si>
    <t>MARY JANE</t>
  </si>
  <si>
    <t>MCI ?</t>
  </si>
  <si>
    <t>WALDEN BOOKS</t>
  </si>
  <si>
    <t>HARRIS TETTER</t>
  </si>
  <si>
    <t>JAVIER CABER</t>
  </si>
  <si>
    <t>DEPOST</t>
  </si>
  <si>
    <t>TEXAS CHILDREN'S HOSPITA</t>
  </si>
  <si>
    <t>CASH-BANK U</t>
  </si>
  <si>
    <t>NY PIZZA</t>
  </si>
  <si>
    <t>O'CHARLEY'S</t>
  </si>
  <si>
    <t>mid-JULY draft</t>
  </si>
  <si>
    <t>FIDELITY MM</t>
  </si>
  <si>
    <t>mid-JUNE draft</t>
  </si>
  <si>
    <t>RETENTION BONUS</t>
  </si>
  <si>
    <t>PAYCHECK+flex spending</t>
  </si>
  <si>
    <t>HANSEN EXTERIORS</t>
  </si>
  <si>
    <t>CHILD TIME</t>
  </si>
  <si>
    <t>PATTI LOAN</t>
  </si>
  <si>
    <t>DEV STEPS</t>
  </si>
  <si>
    <t>COOL CUTS</t>
  </si>
  <si>
    <t>PAPPASITOS</t>
  </si>
  <si>
    <t>RANDALL'S GAS</t>
  </si>
  <si>
    <t>ALLSTATE AUTO PAY BY PHONE</t>
  </si>
  <si>
    <t>RELIANT ENTEX</t>
  </si>
  <si>
    <t>HAMILTON PTO</t>
  </si>
  <si>
    <t>DEV STPS</t>
  </si>
  <si>
    <t>CASH BU</t>
  </si>
  <si>
    <t>ADVANTAGE BMW</t>
  </si>
  <si>
    <t>CHILD NEUROLGY</t>
  </si>
  <si>
    <t>HANSEN</t>
  </si>
  <si>
    <t>mid-AUG draft</t>
  </si>
  <si>
    <t>BARNES AND NOBLE</t>
  </si>
  <si>
    <t>CHILLI'S</t>
  </si>
  <si>
    <t>MR LIQUOR'S</t>
  </si>
  <si>
    <t>LOS CUCOS</t>
  </si>
  <si>
    <t>BOAT COMPANY</t>
  </si>
  <si>
    <t>EUROPA CAFÉ</t>
  </si>
  <si>
    <t>TEXACO PAYBACK</t>
  </si>
  <si>
    <t>cash advance credit card</t>
  </si>
  <si>
    <t>barnes&amp;noble</t>
  </si>
  <si>
    <t>check this</t>
  </si>
  <si>
    <t>mike hansen</t>
  </si>
  <si>
    <t>target</t>
  </si>
  <si>
    <t>hlp</t>
  </si>
  <si>
    <t>winwood</t>
  </si>
  <si>
    <t>time warner</t>
  </si>
  <si>
    <t>reliant</t>
  </si>
  <si>
    <t>kroger pharmacy</t>
  </si>
  <si>
    <t>bankcard services</t>
  </si>
  <si>
    <t>texaco flex</t>
  </si>
  <si>
    <t>scholastica books</t>
  </si>
  <si>
    <t xml:space="preserve"> ????</t>
  </si>
  <si>
    <t>hamilton elementary</t>
  </si>
  <si>
    <t>MIKE HANSEN</t>
  </si>
  <si>
    <t>MISSING CHECK</t>
  </si>
  <si>
    <t>ALL STATE CAR INSUR</t>
  </si>
  <si>
    <t>FIRST COMMUNITY-CAR PAY.</t>
  </si>
  <si>
    <t>mid-SEP draft</t>
  </si>
  <si>
    <t>MID AUG DRAFT</t>
  </si>
  <si>
    <t>BU INSUFFICIENT FUNDS</t>
  </si>
  <si>
    <t>MONTHLY FEE</t>
  </si>
  <si>
    <t>NOT IN STATEMENT</t>
  </si>
  <si>
    <t>TEXAS CHILDREN'S HOSP</t>
  </si>
  <si>
    <t>CAFÉ MONTROSE</t>
  </si>
  <si>
    <t>13150 LOETTA</t>
  </si>
  <si>
    <t>CLARKE AMERICAN</t>
  </si>
  <si>
    <t>13135 LOUETTA</t>
  </si>
  <si>
    <t>MICRO CENTER</t>
  </si>
  <si>
    <t>MONEY MARKET TRANSFER</t>
  </si>
  <si>
    <t>spending</t>
  </si>
  <si>
    <t>OLIVE GARDEN</t>
  </si>
  <si>
    <t>EO</t>
  </si>
  <si>
    <t>MISC</t>
  </si>
  <si>
    <t>CHILDREN'S MUSEUM</t>
  </si>
  <si>
    <t>MR LIQOURS</t>
  </si>
  <si>
    <t>GROC</t>
  </si>
  <si>
    <t>ENT</t>
  </si>
  <si>
    <t>BOOKS</t>
  </si>
  <si>
    <t>CORNERSTONE</t>
  </si>
  <si>
    <t>CHAR</t>
  </si>
  <si>
    <t>YARD</t>
  </si>
  <si>
    <t>PIANO</t>
  </si>
  <si>
    <t>MERCK-MEDCO</t>
  </si>
  <si>
    <t>STEPS</t>
  </si>
  <si>
    <t>TOM POST</t>
  </si>
  <si>
    <t>MED</t>
  </si>
  <si>
    <t>UTIL</t>
  </si>
  <si>
    <t>BANK AMERICA</t>
  </si>
  <si>
    <t>PHONE</t>
  </si>
  <si>
    <t>PEDIATRICS</t>
  </si>
  <si>
    <t>HAIR</t>
  </si>
  <si>
    <t>PATRICK'S HAIR</t>
  </si>
  <si>
    <t>DEPOSIT</t>
  </si>
  <si>
    <t>13703 CEDAR POINT</t>
  </si>
  <si>
    <t>COSTUMES</t>
  </si>
  <si>
    <t>FLEX SPENDING DEPOSIT</t>
  </si>
  <si>
    <t>BMW</t>
  </si>
  <si>
    <t>AUTO</t>
  </si>
  <si>
    <t>TCH STEPS</t>
  </si>
  <si>
    <t>EKARD'S</t>
  </si>
  <si>
    <t>CHILDCARE</t>
  </si>
  <si>
    <t>E-BILL</t>
  </si>
  <si>
    <t>PAPPA JOHN'S PIZZA</t>
  </si>
  <si>
    <t>TCH</t>
  </si>
  <si>
    <t>DR. SINGH</t>
  </si>
  <si>
    <t>GNC</t>
  </si>
  <si>
    <t>JON FORD</t>
  </si>
  <si>
    <t>UMBRELLA-TARGET</t>
  </si>
  <si>
    <t>CLOTHES</t>
  </si>
  <si>
    <t>DAUGHTER'S KING</t>
  </si>
  <si>
    <t>BANK OF AMER</t>
  </si>
  <si>
    <t>CHASE MAN</t>
  </si>
  <si>
    <t>HOUSTON CHR</t>
  </si>
  <si>
    <t>NEWSPAPER</t>
  </si>
  <si>
    <t>FIRST COMMUN</t>
  </si>
  <si>
    <t>CAR</t>
  </si>
  <si>
    <t>ALLSTE AUTO</t>
  </si>
  <si>
    <t>CAR INSUR</t>
  </si>
  <si>
    <t>MOVIES</t>
  </si>
  <si>
    <t>BARNES&amp;NOBLE</t>
  </si>
  <si>
    <t>VIDEOS</t>
  </si>
  <si>
    <t>MID-NOV draft</t>
  </si>
  <si>
    <t>CARPET CLEANERS</t>
  </si>
  <si>
    <t>HOME</t>
  </si>
  <si>
    <t>13811 CYPRESS</t>
  </si>
  <si>
    <t>12603 LOUETTA</t>
  </si>
  <si>
    <t>PLUG TO BALANCE CHECKBOOK - PROBABLY FROM OVERPAYMENT OF MORTGAGE</t>
  </si>
  <si>
    <t>KOOL KUTS</t>
  </si>
  <si>
    <t>HAIRCUT</t>
  </si>
  <si>
    <t>CAR WASH ETC</t>
  </si>
  <si>
    <t>OUTBACK-COLUMBIA</t>
  </si>
  <si>
    <t>BIRRAPORETTIS</t>
  </si>
  <si>
    <t>PAYCHECK+EXPENSE CHECK</t>
  </si>
  <si>
    <t>LA TOUR DE ARGENT</t>
  </si>
  <si>
    <t>WILLOWBROOK</t>
  </si>
  <si>
    <t>STOP AND PIX</t>
  </si>
  <si>
    <t>VITAMINS</t>
  </si>
  <si>
    <t>STEPS TCH</t>
  </si>
  <si>
    <t>DIAL AMERICA</t>
  </si>
  <si>
    <t>MEDICAL</t>
  </si>
  <si>
    <t>CHASE MANHATTAN</t>
  </si>
  <si>
    <t>CANDICE</t>
  </si>
  <si>
    <t>CAR PAYMENT</t>
  </si>
  <si>
    <t>FIRST COMMUNITY CREDIT</t>
  </si>
  <si>
    <t>SOUTHWEST BELL</t>
  </si>
  <si>
    <t>HARRIS CO MUD</t>
  </si>
  <si>
    <t>COVENANT HOUSE</t>
  </si>
  <si>
    <t>MAUREEN MAY</t>
  </si>
  <si>
    <t>MRCK MEDCO</t>
  </si>
  <si>
    <t>WOLF CAMERA</t>
  </si>
  <si>
    <t>HOBBY LOBBY</t>
  </si>
  <si>
    <t>CHASE</t>
  </si>
  <si>
    <t>VOID MORTGAGE</t>
  </si>
  <si>
    <t>YMCA SOCCER</t>
  </si>
  <si>
    <t>SHOTS</t>
  </si>
  <si>
    <t>JEREMY</t>
  </si>
  <si>
    <t>LES BARTLETT PIANO</t>
  </si>
  <si>
    <t>ALL STER CARPET</t>
  </si>
  <si>
    <t>U HAUL</t>
  </si>
  <si>
    <t>MERCK MEDCO</t>
  </si>
  <si>
    <t>STAMPS</t>
  </si>
  <si>
    <t>MARIE CHARLES</t>
  </si>
  <si>
    <t>ACE HARDWARE</t>
  </si>
  <si>
    <t>XMAS TREE</t>
  </si>
  <si>
    <t>MID-DEC draft</t>
  </si>
  <si>
    <t>MID-JAN draft</t>
  </si>
  <si>
    <t>DEPOSIT-MM</t>
  </si>
  <si>
    <t>deposit</t>
  </si>
  <si>
    <t>ALLSTATE AUTO</t>
  </si>
  <si>
    <t>BANK OF AMERI</t>
  </si>
  <si>
    <t>1ST COMM CU</t>
  </si>
  <si>
    <t>BLACK-EYED PEA</t>
  </si>
  <si>
    <t>LATEST G VIDEO</t>
  </si>
  <si>
    <t>CHIN DAO</t>
  </si>
  <si>
    <t>BA CASH</t>
  </si>
  <si>
    <t>FLOWERS</t>
  </si>
  <si>
    <t>LUIGIS</t>
  </si>
  <si>
    <t>loa mangt</t>
  </si>
  <si>
    <t>cici</t>
  </si>
  <si>
    <t>REGISTRATION</t>
  </si>
  <si>
    <t>STARBUCKS</t>
  </si>
  <si>
    <t>EL RINCOR</t>
  </si>
  <si>
    <t>CAMP FIREFLY</t>
  </si>
  <si>
    <t>GOODYR</t>
  </si>
  <si>
    <t>KR</t>
  </si>
  <si>
    <t>FOLEY'S</t>
  </si>
  <si>
    <t>ACADEMY</t>
  </si>
  <si>
    <t>DPS</t>
  </si>
  <si>
    <t>EDISON SECURITY</t>
  </si>
  <si>
    <t>BOA</t>
  </si>
  <si>
    <t>KYTLE PHOTO</t>
  </si>
  <si>
    <t>CRNERSTONE</t>
  </si>
  <si>
    <t>FFPS</t>
  </si>
  <si>
    <t>SAFEWAY</t>
  </si>
  <si>
    <t>COLORADO TRD</t>
  </si>
  <si>
    <t>GTS COLORADO</t>
  </si>
  <si>
    <t>DENVER INT BAR</t>
  </si>
  <si>
    <t>PIANO STORE</t>
  </si>
  <si>
    <t>CYPRESS HOSPITAL</t>
  </si>
  <si>
    <t>LAWS WEBER</t>
  </si>
  <si>
    <t>FORD</t>
  </si>
  <si>
    <t>SPECIAL COLLECTION</t>
  </si>
  <si>
    <t>ALBERTS</t>
  </si>
  <si>
    <t>HAMLTON</t>
  </si>
  <si>
    <t>ENCARE</t>
  </si>
  <si>
    <t>ALL STARS</t>
  </si>
  <si>
    <t>MANZANO</t>
  </si>
  <si>
    <t>MERCK</t>
  </si>
  <si>
    <t>CARRABAS</t>
  </si>
  <si>
    <t>PATTI PAINTING</t>
  </si>
  <si>
    <t>PINEWOOD</t>
  </si>
  <si>
    <t>PAT ROBB PHOTO</t>
  </si>
  <si>
    <t>MOM</t>
  </si>
  <si>
    <t>MAID</t>
  </si>
  <si>
    <t>ST. ANDREWS</t>
  </si>
  <si>
    <t>CABLE</t>
  </si>
  <si>
    <t>DAVID CLARK</t>
  </si>
  <si>
    <t>FINS</t>
  </si>
  <si>
    <t>MS SOCIETY</t>
  </si>
  <si>
    <t>ECKERDS</t>
  </si>
  <si>
    <t>DOK</t>
  </si>
  <si>
    <t>LOEWS</t>
  </si>
  <si>
    <t>TAX</t>
  </si>
  <si>
    <t>TAX REFUND</t>
  </si>
  <si>
    <t>CHECK?????</t>
  </si>
  <si>
    <t>HB</t>
  </si>
  <si>
    <t>FOLEYS</t>
  </si>
  <si>
    <t>MEMORIES</t>
  </si>
  <si>
    <t>ALAN ANDERSON</t>
  </si>
  <si>
    <t>ST. M VBS</t>
  </si>
  <si>
    <t>HD</t>
  </si>
  <si>
    <t>BANK A</t>
  </si>
  <si>
    <t>VISION</t>
  </si>
  <si>
    <t>APPLIANCE</t>
  </si>
  <si>
    <t>RELIANT ENTX</t>
  </si>
  <si>
    <t>MUSEUM STORE</t>
  </si>
  <si>
    <t>BABINS</t>
  </si>
  <si>
    <t>IAH PARKING</t>
  </si>
  <si>
    <t>LIQUORS</t>
  </si>
  <si>
    <t>EXPRESS</t>
  </si>
  <si>
    <t>BU MONTHLY FEE</t>
  </si>
  <si>
    <t>U HAUL REFUND</t>
  </si>
  <si>
    <t>KEN WOODBY</t>
  </si>
  <si>
    <t>MIKE MAGGI</t>
  </si>
  <si>
    <t>BU MONHLY FEE</t>
  </si>
  <si>
    <t>ALLAN MOORE</t>
  </si>
  <si>
    <t>JASON'S</t>
  </si>
  <si>
    <t>BANK U MONTHLY FEE</t>
  </si>
  <si>
    <t>WILLOWBROOK 24</t>
  </si>
  <si>
    <t>MOTHER DAY FLOWERS</t>
  </si>
  <si>
    <t>PAYCHECK+BONUS</t>
  </si>
  <si>
    <t>MM TRANSFER</t>
  </si>
  <si>
    <t>ADDIN</t>
  </si>
  <si>
    <t>CARGO FRN</t>
  </si>
  <si>
    <t>TOYS R US</t>
  </si>
  <si>
    <t>13320 JONES</t>
  </si>
  <si>
    <t>BRENDANS</t>
  </si>
  <si>
    <t>BARNES NOBEL</t>
  </si>
  <si>
    <t>MR LIQ</t>
  </si>
  <si>
    <t>STORE OF KNOWLEDGE</t>
  </si>
  <si>
    <t>PEDIATRIC DENTAL</t>
  </si>
  <si>
    <t>PHONE CALL</t>
  </si>
  <si>
    <t>BU ATM FEE</t>
  </si>
  <si>
    <t>CORNERSTONE PHY</t>
  </si>
  <si>
    <t>21515 TOMBALL PKWY</t>
  </si>
  <si>
    <t>HAIR BY CRUZ</t>
  </si>
  <si>
    <t>9330 JONES</t>
  </si>
  <si>
    <t>12407 GRANT</t>
  </si>
  <si>
    <t>28597 TOMBALL PKWY</t>
  </si>
  <si>
    <t>HOLLYWOOD</t>
  </si>
  <si>
    <t>VET</t>
  </si>
  <si>
    <t>COCOS</t>
  </si>
  <si>
    <t>MAY STATEMENT (JUNE MAILING) RECONCILE</t>
  </si>
  <si>
    <t>STEPPLECHASE PEDIATRICS</t>
  </si>
  <si>
    <t>kro</t>
  </si>
  <si>
    <t>hancock fabric</t>
  </si>
  <si>
    <t>sam's wholesale</t>
  </si>
  <si>
    <t>reliant energy</t>
  </si>
  <si>
    <t>foleys</t>
  </si>
  <si>
    <t>BOOKS CO</t>
  </si>
  <si>
    <t>PAUL YOUNG</t>
  </si>
  <si>
    <t>PEDIATRIC DENTIST</t>
  </si>
  <si>
    <t>SAM'S CLUB</t>
  </si>
  <si>
    <t>MISSING</t>
  </si>
  <si>
    <t>TIME WARNER 83.84</t>
  </si>
  <si>
    <t>OVERDRAFT</t>
  </si>
  <si>
    <t>RETURN CK CHRGE</t>
  </si>
  <si>
    <t>RET. CHECK CHRG</t>
  </si>
  <si>
    <t>USPS</t>
  </si>
  <si>
    <t>HBBY LOBBY</t>
  </si>
  <si>
    <t>JC PENNEYS</t>
  </si>
  <si>
    <t>CYPRESS VISION</t>
  </si>
  <si>
    <t>CHECK</t>
  </si>
  <si>
    <t>JUNE STATEMENT (JULY MAILING) RECONCILE</t>
  </si>
  <si>
    <t>TCH-STEPS</t>
  </si>
  <si>
    <t>Wal-MART</t>
  </si>
  <si>
    <t>USPS-VISA</t>
  </si>
  <si>
    <t>TOYS-R-US</t>
  </si>
  <si>
    <t>HOBBY-LOBBY</t>
  </si>
  <si>
    <t>JCPENNEY</t>
  </si>
  <si>
    <t>PRO-CUTS</t>
  </si>
  <si>
    <t>AMC</t>
  </si>
  <si>
    <t>ENRON</t>
  </si>
  <si>
    <t>ham pto</t>
  </si>
  <si>
    <t>WASH MUT CKS</t>
  </si>
  <si>
    <t>FLEX SPEND</t>
  </si>
  <si>
    <t>ST. MARY</t>
  </si>
  <si>
    <t>FLEET SWIM</t>
  </si>
  <si>
    <t>HOUSEKEEP EUGEN</t>
  </si>
  <si>
    <t>WINDWOOD PTO</t>
  </si>
  <si>
    <t>WILEY CARPET CLEAN</t>
  </si>
  <si>
    <t>ENTEX-RELIANT</t>
  </si>
  <si>
    <t>EUGENIE HOUSE</t>
  </si>
  <si>
    <t>TEXAS CHI STEPS</t>
  </si>
  <si>
    <t>KRO PHARM</t>
  </si>
  <si>
    <t>SPORTS CLIPS HAIR</t>
  </si>
  <si>
    <t>TEXAS STEPS</t>
  </si>
  <si>
    <t>SPORTS HAIR</t>
  </si>
  <si>
    <t>CORNERSTONE PSYCHI</t>
  </si>
  <si>
    <t>KIMZWINGRAF (WTC VICTIM)</t>
  </si>
  <si>
    <t>HAMILTON ENT. BKS</t>
  </si>
  <si>
    <t>RED CROSS</t>
  </si>
  <si>
    <t>EU MANZANO HOUSE</t>
  </si>
  <si>
    <t>ROBERT BATTLE</t>
  </si>
  <si>
    <t>DONNA LAMBERT CREATIVE</t>
  </si>
  <si>
    <t>KROGER GAS</t>
  </si>
  <si>
    <t>STACY BLACK PHOTO</t>
  </si>
  <si>
    <t>ALL STATE</t>
  </si>
  <si>
    <t>CLIFTON DODSON ATTORNEY</t>
  </si>
  <si>
    <t>TEX CHI STEPS</t>
  </si>
  <si>
    <t>PAT MAY (CAITLIN)</t>
  </si>
  <si>
    <t>cash</t>
  </si>
  <si>
    <t>WASH M FEE</t>
  </si>
  <si>
    <t>WILLIE'S ICEHOUSE</t>
  </si>
  <si>
    <t>DEPOSIT FROM VISA</t>
  </si>
  <si>
    <t>WAL-MART</t>
  </si>
  <si>
    <t>US POST OFFICE</t>
  </si>
  <si>
    <t>LIFETOUCH PHOTOS</t>
  </si>
  <si>
    <t>HAMILTON FIELD TRIP</t>
  </si>
  <si>
    <t>HOUSTON MUSEM OF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</si>
</sst>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8" formatCode="&quot;$&quot;#,##0.00_);[Red]\(&quot;$&quot;#,##0.00\)"/>
  </numFmts>
  <fonts count="10" x14ac:knownFonts="1">
    <font>
      <sz val="10"/>
      <name val="Arial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8"/>
      <name val="Arial"/>
      <family val="2"/>
    </font>
    <font>
      <b/>
      <sz val="12"/>
      <color indexed="14"/>
      <name val="Arial"/>
      <family val="2"/>
    </font>
    <font>
      <b/>
      <sz val="14"/>
      <color indexed="18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i/>
      <sz val="12"/>
      <name val="Arial"/>
      <family val="2"/>
    </font>
    <font>
      <b/>
      <i/>
      <sz val="12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8" fontId="3" fillId="0" borderId="0" xfId="0" applyNumberFormat="1" applyFont="1"/>
    <xf numFmtId="15" fontId="3" fillId="0" borderId="0" xfId="0" applyNumberFormat="1" applyFont="1" applyBorder="1"/>
    <xf numFmtId="1" fontId="3" fillId="0" borderId="0" xfId="0" applyNumberFormat="1" applyFont="1" applyBorder="1"/>
    <xf numFmtId="2" fontId="3" fillId="0" borderId="0" xfId="0" applyNumberFormat="1" applyFont="1" applyBorder="1"/>
    <xf numFmtId="8" fontId="3" fillId="0" borderId="0" xfId="0" applyNumberFormat="1" applyFont="1" applyBorder="1"/>
    <xf numFmtId="0" fontId="3" fillId="0" borderId="1" xfId="0" applyFont="1" applyBorder="1"/>
    <xf numFmtId="15" fontId="3" fillId="0" borderId="2" xfId="0" applyNumberFormat="1" applyFont="1" applyBorder="1"/>
    <xf numFmtId="1" fontId="3" fillId="0" borderId="2" xfId="0" applyNumberFormat="1" applyFont="1" applyBorder="1"/>
    <xf numFmtId="2" fontId="3" fillId="0" borderId="2" xfId="0" applyNumberFormat="1" applyFont="1" applyBorder="1"/>
    <xf numFmtId="8" fontId="3" fillId="0" borderId="2" xfId="0" applyNumberFormat="1" applyFont="1" applyBorder="1"/>
    <xf numFmtId="8" fontId="3" fillId="0" borderId="3" xfId="0" applyNumberFormat="1" applyFont="1" applyBorder="1"/>
    <xf numFmtId="15" fontId="3" fillId="0" borderId="1" xfId="0" applyNumberFormat="1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8" fontId="3" fillId="0" borderId="1" xfId="0" applyNumberFormat="1" applyFont="1" applyBorder="1"/>
    <xf numFmtId="8" fontId="0" fillId="0" borderId="0" xfId="0" applyNumberFormat="1"/>
    <xf numFmtId="2" fontId="3" fillId="0" borderId="4" xfId="0" applyNumberFormat="1" applyFont="1" applyFill="1" applyBorder="1"/>
    <xf numFmtId="8" fontId="3" fillId="0" borderId="4" xfId="0" applyNumberFormat="1" applyFont="1" applyFill="1" applyBorder="1"/>
    <xf numFmtId="2" fontId="3" fillId="0" borderId="4" xfId="0" applyNumberFormat="1" applyFont="1" applyBorder="1"/>
    <xf numFmtId="8" fontId="3" fillId="0" borderId="4" xfId="0" applyNumberFormat="1" applyFont="1" applyBorder="1"/>
    <xf numFmtId="8" fontId="3" fillId="0" borderId="0" xfId="0" applyNumberFormat="1" applyFont="1" applyFill="1" applyBorder="1"/>
    <xf numFmtId="2" fontId="3" fillId="0" borderId="0" xfId="0" applyNumberFormat="1" applyFont="1" applyFill="1" applyBorder="1"/>
    <xf numFmtId="8" fontId="4" fillId="0" borderId="1" xfId="0" applyNumberFormat="1" applyFont="1" applyBorder="1"/>
    <xf numFmtId="8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15" fontId="4" fillId="0" borderId="0" xfId="0" applyNumberFormat="1" applyFont="1"/>
    <xf numFmtId="1" fontId="4" fillId="0" borderId="0" xfId="0" applyNumberFormat="1" applyFont="1"/>
    <xf numFmtId="2" fontId="5" fillId="0" borderId="0" xfId="0" applyNumberFormat="1" applyFont="1"/>
    <xf numFmtId="8" fontId="3" fillId="0" borderId="5" xfId="0" applyNumberFormat="1" applyFont="1" applyBorder="1"/>
    <xf numFmtId="8" fontId="3" fillId="0" borderId="6" xfId="0" applyNumberFormat="1" applyFont="1" applyBorder="1"/>
    <xf numFmtId="0" fontId="6" fillId="0" borderId="0" xfId="0" applyFont="1"/>
    <xf numFmtId="15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8" fontId="6" fillId="0" borderId="1" xfId="0" applyNumberFormat="1" applyFont="1" applyBorder="1"/>
    <xf numFmtId="8" fontId="6" fillId="0" borderId="0" xfId="0" applyNumberFormat="1" applyFont="1"/>
    <xf numFmtId="0" fontId="7" fillId="0" borderId="0" xfId="0" applyFont="1"/>
    <xf numFmtId="0" fontId="8" fillId="0" borderId="0" xfId="0" applyFont="1"/>
    <xf numFmtId="15" fontId="9" fillId="0" borderId="0" xfId="0" applyNumberFormat="1" applyFont="1"/>
    <xf numFmtId="1" fontId="9" fillId="0" borderId="0" xfId="0" applyNumberFormat="1" applyFont="1"/>
    <xf numFmtId="2" fontId="9" fillId="0" borderId="0" xfId="0" applyNumberFormat="1" applyFont="1"/>
    <xf numFmtId="8" fontId="9" fillId="0" borderId="1" xfId="0" applyNumberFormat="1" applyFont="1" applyBorder="1"/>
    <xf numFmtId="7" fontId="9" fillId="0" borderId="0" xfId="0" applyNumberFormat="1" applyFont="1"/>
    <xf numFmtId="8" fontId="8" fillId="0" borderId="0" xfId="0" applyNumberFormat="1" applyFont="1"/>
    <xf numFmtId="14" fontId="3" fillId="0" borderId="0" xfId="0" applyNumberFormat="1" applyFont="1"/>
    <xf numFmtId="0" fontId="3" fillId="0" borderId="2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1"/>
  <sheetViews>
    <sheetView tabSelected="1" workbookViewId="0">
      <pane xSplit="3" ySplit="2" topLeftCell="H2558" activePane="bottomRight" state="frozen"/>
      <selection pane="topRight" activeCell="D1" sqref="D1"/>
      <selection pane="bottomLeft" activeCell="A3" sqref="A3"/>
      <selection pane="bottomRight" activeCell="J2571" sqref="J2571"/>
    </sheetView>
  </sheetViews>
  <sheetFormatPr defaultRowHeight="13.8" thickBottom="1" x14ac:dyDescent="0.3"/>
  <cols>
    <col min="1" max="2" width="8.6640625" style="3" customWidth="1"/>
    <col min="3" max="3" width="12.6640625" style="4" customWidth="1"/>
    <col min="4" max="4" width="8.6640625" style="5" customWidth="1"/>
    <col min="5" max="5" width="12.6640625" style="6" customWidth="1"/>
    <col min="6" max="6" width="12.6640625" style="6" hidden="1" customWidth="1"/>
    <col min="7" max="7" width="12.6640625" style="21" hidden="1" customWidth="1"/>
    <col min="8" max="8" width="12.5546875" style="7" customWidth="1"/>
    <col min="9" max="10" width="12.6640625" style="7" customWidth="1"/>
  </cols>
  <sheetData>
    <row r="1" spans="1:10" thickBot="1" x14ac:dyDescent="0.3">
      <c r="E1" s="6" t="s">
        <v>6</v>
      </c>
      <c r="F1" s="6" t="s">
        <v>451</v>
      </c>
      <c r="H1" s="4">
        <v>37063</v>
      </c>
      <c r="J1" s="7" t="s">
        <v>103</v>
      </c>
    </row>
    <row r="2" spans="1:10" thickBot="1" x14ac:dyDescent="0.3">
      <c r="A2" s="8" t="s">
        <v>102</v>
      </c>
      <c r="B2" s="8"/>
      <c r="C2" s="8" t="s">
        <v>3</v>
      </c>
      <c r="D2" s="9" t="s">
        <v>4</v>
      </c>
      <c r="E2" s="10" t="s">
        <v>5</v>
      </c>
      <c r="F2" s="10" t="s">
        <v>665</v>
      </c>
      <c r="G2" s="21" t="s">
        <v>345</v>
      </c>
      <c r="H2" s="11" t="s">
        <v>1</v>
      </c>
      <c r="I2" s="11" t="s">
        <v>2</v>
      </c>
      <c r="J2" s="11" t="s">
        <v>0</v>
      </c>
    </row>
    <row r="3" spans="1:10" thickBot="1" x14ac:dyDescent="0.3">
      <c r="A3" s="12">
        <v>1</v>
      </c>
      <c r="B3" s="53"/>
      <c r="C3" s="13">
        <v>36161</v>
      </c>
      <c r="D3" s="14"/>
      <c r="E3" s="15" t="s">
        <v>7</v>
      </c>
      <c r="F3" s="15"/>
      <c r="H3" s="16"/>
      <c r="I3" s="16">
        <v>1540.48</v>
      </c>
      <c r="J3" s="17">
        <f>SUM(H3:I3)</f>
        <v>1540.48</v>
      </c>
    </row>
    <row r="4" spans="1:10" thickBot="1" x14ac:dyDescent="0.3">
      <c r="A4" s="12">
        <v>1</v>
      </c>
      <c r="B4" s="12"/>
      <c r="C4" s="18">
        <v>36192</v>
      </c>
      <c r="D4" s="19">
        <v>1671</v>
      </c>
      <c r="E4" s="20" t="s">
        <v>15</v>
      </c>
      <c r="F4" s="20"/>
      <c r="H4" s="21">
        <v>-55.81</v>
      </c>
      <c r="I4" s="36"/>
      <c r="J4" s="37">
        <f t="shared" ref="J4:J67" si="0">SUM(H4:I4)+J3</f>
        <v>1484.67</v>
      </c>
    </row>
    <row r="5" spans="1:10" thickBot="1" x14ac:dyDescent="0.3">
      <c r="A5" s="12">
        <v>1</v>
      </c>
      <c r="B5" s="12"/>
      <c r="C5" s="18">
        <v>36192</v>
      </c>
      <c r="D5" s="19">
        <v>1680</v>
      </c>
      <c r="E5" s="20" t="s">
        <v>29</v>
      </c>
      <c r="F5" s="20"/>
      <c r="H5" s="21">
        <v>-22.5</v>
      </c>
      <c r="I5" s="36"/>
      <c r="J5" s="37">
        <f t="shared" si="0"/>
        <v>1462.17</v>
      </c>
    </row>
    <row r="6" spans="1:10" thickBot="1" x14ac:dyDescent="0.3">
      <c r="A6" s="12">
        <v>1</v>
      </c>
      <c r="B6" s="12"/>
      <c r="C6" s="18">
        <v>36192</v>
      </c>
      <c r="D6" s="19" t="s">
        <v>8</v>
      </c>
      <c r="E6" s="20" t="s">
        <v>11</v>
      </c>
      <c r="F6" s="20"/>
      <c r="H6" s="21">
        <v>-100</v>
      </c>
      <c r="I6" s="36"/>
      <c r="J6" s="37">
        <f t="shared" si="0"/>
        <v>1362.17</v>
      </c>
    </row>
    <row r="7" spans="1:10" thickBot="1" x14ac:dyDescent="0.3">
      <c r="A7" s="12">
        <v>1</v>
      </c>
      <c r="B7" s="12"/>
      <c r="C7" s="18">
        <v>36192</v>
      </c>
      <c r="D7" s="19" t="s">
        <v>8</v>
      </c>
      <c r="E7" s="20" t="s">
        <v>11</v>
      </c>
      <c r="F7" s="20"/>
      <c r="H7" s="21">
        <v>-100</v>
      </c>
      <c r="I7" s="36"/>
      <c r="J7" s="37">
        <f t="shared" si="0"/>
        <v>1262.17</v>
      </c>
    </row>
    <row r="8" spans="1:10" thickBot="1" x14ac:dyDescent="0.3">
      <c r="A8" s="12">
        <v>1</v>
      </c>
      <c r="B8" s="12"/>
      <c r="C8" s="18">
        <v>36192</v>
      </c>
      <c r="D8" s="19" t="s">
        <v>8</v>
      </c>
      <c r="E8" s="20" t="s">
        <v>9</v>
      </c>
      <c r="F8" s="20"/>
      <c r="H8" s="21">
        <v>-61</v>
      </c>
      <c r="I8" s="36"/>
      <c r="J8" s="37">
        <f t="shared" si="0"/>
        <v>1201.17</v>
      </c>
    </row>
    <row r="9" spans="1:10" thickBot="1" x14ac:dyDescent="0.3">
      <c r="A9" s="12">
        <v>1</v>
      </c>
      <c r="B9" s="12"/>
      <c r="C9" s="18">
        <v>36192</v>
      </c>
      <c r="D9" s="19" t="s">
        <v>8</v>
      </c>
      <c r="E9" s="20" t="s">
        <v>10</v>
      </c>
      <c r="F9" s="20"/>
      <c r="H9" s="21">
        <v>-39.96</v>
      </c>
      <c r="I9" s="36"/>
      <c r="J9" s="37">
        <f t="shared" si="0"/>
        <v>1161.21</v>
      </c>
    </row>
    <row r="10" spans="1:10" thickBot="1" x14ac:dyDescent="0.3">
      <c r="A10" s="12">
        <v>1</v>
      </c>
      <c r="B10" s="12"/>
      <c r="C10" s="18">
        <v>36192</v>
      </c>
      <c r="D10" s="19" t="s">
        <v>8</v>
      </c>
      <c r="E10" s="20" t="s">
        <v>10</v>
      </c>
      <c r="F10" s="20"/>
      <c r="H10" s="21">
        <v>-12.72</v>
      </c>
      <c r="I10" s="36"/>
      <c r="J10" s="37">
        <f t="shared" si="0"/>
        <v>1148.49</v>
      </c>
    </row>
    <row r="11" spans="1:10" thickBot="1" x14ac:dyDescent="0.3">
      <c r="A11" s="12">
        <v>1</v>
      </c>
      <c r="B11" s="12"/>
      <c r="C11" s="18">
        <v>36192</v>
      </c>
      <c r="D11" s="19"/>
      <c r="E11" s="20" t="s">
        <v>14</v>
      </c>
      <c r="F11" s="20"/>
      <c r="H11" s="21">
        <v>-1267.51</v>
      </c>
      <c r="I11" s="36"/>
      <c r="J11" s="37">
        <f t="shared" si="0"/>
        <v>-119.01999999999998</v>
      </c>
    </row>
    <row r="12" spans="1:10" thickBot="1" x14ac:dyDescent="0.3">
      <c r="A12" s="12">
        <v>1</v>
      </c>
      <c r="B12" s="12"/>
      <c r="C12" s="18">
        <v>36192</v>
      </c>
      <c r="D12" s="19"/>
      <c r="E12" s="20" t="s">
        <v>12</v>
      </c>
      <c r="F12" s="20"/>
      <c r="H12" s="21">
        <v>-202.75</v>
      </c>
      <c r="I12" s="36"/>
      <c r="J12" s="37">
        <f t="shared" si="0"/>
        <v>-321.77</v>
      </c>
    </row>
    <row r="13" spans="1:10" thickBot="1" x14ac:dyDescent="0.3">
      <c r="A13" s="12">
        <v>1</v>
      </c>
      <c r="B13" s="12"/>
      <c r="C13" s="18">
        <v>36192</v>
      </c>
      <c r="D13" s="19"/>
      <c r="E13" s="20" t="s">
        <v>18</v>
      </c>
      <c r="F13" s="20"/>
      <c r="H13" s="21">
        <v>-29.86</v>
      </c>
      <c r="I13" s="36"/>
      <c r="J13" s="37">
        <f t="shared" si="0"/>
        <v>-351.63</v>
      </c>
    </row>
    <row r="14" spans="1:10" thickBot="1" x14ac:dyDescent="0.3">
      <c r="A14" s="12">
        <v>1</v>
      </c>
      <c r="B14" s="12"/>
      <c r="C14" s="18">
        <v>36192</v>
      </c>
      <c r="D14" s="19"/>
      <c r="E14" s="20" t="s">
        <v>13</v>
      </c>
      <c r="F14" s="20"/>
      <c r="H14" s="21">
        <v>-5</v>
      </c>
      <c r="I14" s="36"/>
      <c r="J14" s="37">
        <f t="shared" si="0"/>
        <v>-356.63</v>
      </c>
    </row>
    <row r="15" spans="1:10" thickBot="1" x14ac:dyDescent="0.3">
      <c r="A15" s="12">
        <v>1</v>
      </c>
      <c r="B15" s="12"/>
      <c r="C15" s="18">
        <v>36192</v>
      </c>
      <c r="D15" s="19"/>
      <c r="E15" s="20" t="s">
        <v>16</v>
      </c>
      <c r="F15" s="20"/>
      <c r="H15" s="21"/>
      <c r="I15" s="36">
        <v>0</v>
      </c>
      <c r="J15" s="37">
        <f t="shared" si="0"/>
        <v>-356.63</v>
      </c>
    </row>
    <row r="16" spans="1:10" thickBot="1" x14ac:dyDescent="0.3">
      <c r="A16" s="12">
        <v>1</v>
      </c>
      <c r="B16" s="12"/>
      <c r="C16" s="18">
        <v>36192</v>
      </c>
      <c r="D16" s="19"/>
      <c r="E16" s="20" t="s">
        <v>25</v>
      </c>
      <c r="F16" s="20"/>
      <c r="H16" s="21"/>
      <c r="I16" s="36">
        <v>500</v>
      </c>
      <c r="J16" s="37">
        <f t="shared" si="0"/>
        <v>143.37</v>
      </c>
    </row>
    <row r="17" spans="1:10" hidden="1" thickBot="1" x14ac:dyDescent="0.3">
      <c r="A17" s="12">
        <v>1</v>
      </c>
      <c r="B17" s="12"/>
      <c r="C17" s="18">
        <v>36199</v>
      </c>
      <c r="D17" s="19"/>
      <c r="E17" s="20" t="s">
        <v>19</v>
      </c>
      <c r="F17" s="20"/>
      <c r="H17" s="21">
        <v>-41.6</v>
      </c>
      <c r="I17" s="36"/>
      <c r="J17" s="37">
        <f t="shared" si="0"/>
        <v>101.77000000000001</v>
      </c>
    </row>
    <row r="18" spans="1:10" thickBot="1" x14ac:dyDescent="0.3">
      <c r="A18" s="12">
        <v>1</v>
      </c>
      <c r="B18" s="12"/>
      <c r="C18" s="18">
        <v>36195</v>
      </c>
      <c r="D18" s="19"/>
      <c r="E18" s="20" t="s">
        <v>23</v>
      </c>
      <c r="F18" s="20"/>
      <c r="H18" s="21">
        <v>-102.75</v>
      </c>
      <c r="I18" s="36"/>
      <c r="J18" s="37">
        <f t="shared" si="0"/>
        <v>-0.97999999999998977</v>
      </c>
    </row>
    <row r="19" spans="1:10" thickBot="1" x14ac:dyDescent="0.3">
      <c r="A19" s="12">
        <v>1</v>
      </c>
      <c r="B19" s="12"/>
      <c r="C19" s="18">
        <v>36195</v>
      </c>
      <c r="D19" s="19"/>
      <c r="E19" s="20" t="s">
        <v>24</v>
      </c>
      <c r="F19" s="20"/>
      <c r="H19" s="21">
        <v>-10.54</v>
      </c>
      <c r="I19" s="36"/>
      <c r="J19" s="37">
        <f t="shared" si="0"/>
        <v>-11.519999999999989</v>
      </c>
    </row>
    <row r="20" spans="1:10" thickBot="1" x14ac:dyDescent="0.3">
      <c r="A20" s="12">
        <v>1</v>
      </c>
      <c r="B20" s="12"/>
      <c r="C20" s="18">
        <v>36196</v>
      </c>
      <c r="D20" s="19"/>
      <c r="E20" s="20" t="s">
        <v>6</v>
      </c>
      <c r="F20" s="20"/>
      <c r="H20" s="21">
        <v>-49.77</v>
      </c>
      <c r="I20" s="36"/>
      <c r="J20" s="37">
        <f t="shared" si="0"/>
        <v>-61.289999999999992</v>
      </c>
    </row>
    <row r="21" spans="1:10" thickBot="1" x14ac:dyDescent="0.3">
      <c r="A21" s="12">
        <v>1</v>
      </c>
      <c r="B21" s="12"/>
      <c r="C21" s="18">
        <v>36198</v>
      </c>
      <c r="D21" s="19"/>
      <c r="E21" s="20" t="s">
        <v>23</v>
      </c>
      <c r="F21" s="20"/>
      <c r="H21" s="21">
        <v>-102.25</v>
      </c>
      <c r="I21" s="36"/>
      <c r="J21" s="37">
        <f t="shared" si="0"/>
        <v>-163.54</v>
      </c>
    </row>
    <row r="22" spans="1:10" thickBot="1" x14ac:dyDescent="0.3">
      <c r="A22" s="12">
        <v>1</v>
      </c>
      <c r="B22" s="12"/>
      <c r="C22" s="18">
        <v>36201</v>
      </c>
      <c r="D22" s="19">
        <v>1674</v>
      </c>
      <c r="E22" s="20" t="s">
        <v>21</v>
      </c>
      <c r="F22" s="20"/>
      <c r="H22" s="21">
        <v>-64.77</v>
      </c>
      <c r="I22" s="36"/>
      <c r="J22" s="37">
        <f t="shared" si="0"/>
        <v>-228.31</v>
      </c>
    </row>
    <row r="23" spans="1:10" thickBot="1" x14ac:dyDescent="0.3">
      <c r="A23" s="12">
        <v>1</v>
      </c>
      <c r="B23" s="12"/>
      <c r="C23" s="18">
        <v>36201</v>
      </c>
      <c r="D23" s="19"/>
      <c r="E23" s="20" t="s">
        <v>6</v>
      </c>
      <c r="F23" s="20"/>
      <c r="H23" s="21">
        <v>-33.83</v>
      </c>
      <c r="I23" s="36"/>
      <c r="J23" s="37">
        <f t="shared" si="0"/>
        <v>-262.14</v>
      </c>
    </row>
    <row r="24" spans="1:10" thickBot="1" x14ac:dyDescent="0.3">
      <c r="A24" s="12">
        <v>1</v>
      </c>
      <c r="B24" s="12"/>
      <c r="C24" s="18">
        <v>36201</v>
      </c>
      <c r="D24" s="19"/>
      <c r="E24" s="20" t="s">
        <v>20</v>
      </c>
      <c r="F24" s="20"/>
      <c r="H24" s="21">
        <v>-15.19</v>
      </c>
      <c r="I24" s="36"/>
      <c r="J24" s="37">
        <f t="shared" si="0"/>
        <v>-277.33</v>
      </c>
    </row>
    <row r="25" spans="1:10" thickBot="1" x14ac:dyDescent="0.3">
      <c r="A25" s="12">
        <v>1</v>
      </c>
      <c r="B25" s="12"/>
      <c r="C25" s="18">
        <v>36202</v>
      </c>
      <c r="D25" s="19">
        <v>1675</v>
      </c>
      <c r="E25" s="20" t="s">
        <v>21</v>
      </c>
      <c r="F25" s="20"/>
      <c r="H25" s="21">
        <v>-44.45</v>
      </c>
      <c r="I25" s="36"/>
      <c r="J25" s="37">
        <f t="shared" si="0"/>
        <v>-321.77999999999997</v>
      </c>
    </row>
    <row r="26" spans="1:10" thickBot="1" x14ac:dyDescent="0.3">
      <c r="A26" s="12">
        <v>1</v>
      </c>
      <c r="B26" s="12"/>
      <c r="C26" s="18">
        <v>36202</v>
      </c>
      <c r="D26" s="19">
        <v>1676</v>
      </c>
      <c r="E26" s="20" t="s">
        <v>22</v>
      </c>
      <c r="F26" s="20"/>
      <c r="H26" s="21">
        <v>-350</v>
      </c>
      <c r="I26" s="36"/>
      <c r="J26" s="37">
        <f t="shared" si="0"/>
        <v>-671.78</v>
      </c>
    </row>
    <row r="27" spans="1:10" thickBot="1" x14ac:dyDescent="0.3">
      <c r="A27" s="12">
        <v>1</v>
      </c>
      <c r="B27" s="12"/>
      <c r="C27" s="18">
        <v>36202</v>
      </c>
      <c r="D27" s="19">
        <v>1677</v>
      </c>
      <c r="E27" s="20" t="s">
        <v>26</v>
      </c>
      <c r="F27" s="20"/>
      <c r="H27" s="21">
        <v>-174.9</v>
      </c>
      <c r="I27" s="36"/>
      <c r="J27" s="37">
        <f t="shared" si="0"/>
        <v>-846.68</v>
      </c>
    </row>
    <row r="28" spans="1:10" thickBot="1" x14ac:dyDescent="0.3">
      <c r="A28" s="12">
        <v>1</v>
      </c>
      <c r="B28" s="12"/>
      <c r="C28" s="18">
        <v>36202</v>
      </c>
      <c r="D28" s="19">
        <v>1678</v>
      </c>
      <c r="E28" s="20" t="s">
        <v>27</v>
      </c>
      <c r="F28" s="20"/>
      <c r="H28" s="21">
        <v>-386.1</v>
      </c>
      <c r="I28" s="36"/>
      <c r="J28" s="37">
        <f t="shared" si="0"/>
        <v>-1232.78</v>
      </c>
    </row>
    <row r="29" spans="1:10" thickBot="1" x14ac:dyDescent="0.3">
      <c r="A29" s="12">
        <v>1</v>
      </c>
      <c r="B29" s="12"/>
      <c r="C29" s="18">
        <v>36202</v>
      </c>
      <c r="D29" s="19">
        <v>1679</v>
      </c>
      <c r="E29" s="20" t="s">
        <v>28</v>
      </c>
      <c r="F29" s="20"/>
      <c r="H29" s="21">
        <v>-584.27</v>
      </c>
      <c r="I29" s="36"/>
      <c r="J29" s="37">
        <f t="shared" si="0"/>
        <v>-1817.05</v>
      </c>
    </row>
    <row r="30" spans="1:10" thickBot="1" x14ac:dyDescent="0.3">
      <c r="A30" s="12">
        <v>1</v>
      </c>
      <c r="B30" s="12"/>
      <c r="C30" s="18">
        <v>36202</v>
      </c>
      <c r="D30" s="19"/>
      <c r="E30" s="20" t="s">
        <v>6</v>
      </c>
      <c r="F30" s="20"/>
      <c r="H30" s="21">
        <v>-41.3</v>
      </c>
      <c r="I30" s="36"/>
      <c r="J30" s="37">
        <f t="shared" si="0"/>
        <v>-1858.35</v>
      </c>
    </row>
    <row r="31" spans="1:10" thickBot="1" x14ac:dyDescent="0.3">
      <c r="A31" s="12">
        <v>1</v>
      </c>
      <c r="B31" s="12"/>
      <c r="C31" s="18">
        <v>36202</v>
      </c>
      <c r="D31" s="19"/>
      <c r="E31" s="20" t="s">
        <v>6</v>
      </c>
      <c r="F31" s="20"/>
      <c r="H31" s="21">
        <v>-27.67</v>
      </c>
      <c r="I31" s="36"/>
      <c r="J31" s="37">
        <f t="shared" si="0"/>
        <v>-1886.02</v>
      </c>
    </row>
    <row r="32" spans="1:10" thickBot="1" x14ac:dyDescent="0.3">
      <c r="A32" s="12">
        <v>1</v>
      </c>
      <c r="B32" s="12"/>
      <c r="C32" s="18">
        <v>36203</v>
      </c>
      <c r="D32" s="19"/>
      <c r="E32" s="20" t="s">
        <v>86</v>
      </c>
      <c r="F32" s="20"/>
      <c r="H32" s="21">
        <v>-41.6</v>
      </c>
      <c r="I32" s="36"/>
      <c r="J32" s="37">
        <f t="shared" si="0"/>
        <v>-1927.62</v>
      </c>
    </row>
    <row r="33" spans="1:10" thickBot="1" x14ac:dyDescent="0.3">
      <c r="A33" s="12">
        <v>1</v>
      </c>
      <c r="B33" s="12"/>
      <c r="C33" s="18">
        <v>36203</v>
      </c>
      <c r="D33" s="19"/>
      <c r="E33" s="20" t="s">
        <v>30</v>
      </c>
      <c r="F33" s="20"/>
      <c r="H33" s="21">
        <v>-11.59</v>
      </c>
      <c r="I33" s="36"/>
      <c r="J33" s="37">
        <f t="shared" si="0"/>
        <v>-1939.2099999999998</v>
      </c>
    </row>
    <row r="34" spans="1:10" thickBot="1" x14ac:dyDescent="0.3">
      <c r="A34" s="12">
        <v>1</v>
      </c>
      <c r="B34" s="12"/>
      <c r="C34" s="18">
        <v>36203</v>
      </c>
      <c r="D34" s="19"/>
      <c r="E34" s="20" t="s">
        <v>17</v>
      </c>
      <c r="F34" s="20"/>
      <c r="H34" s="21"/>
      <c r="I34" s="36">
        <v>3375.48</v>
      </c>
      <c r="J34" s="37">
        <f t="shared" si="0"/>
        <v>1436.2700000000002</v>
      </c>
    </row>
    <row r="35" spans="1:10" thickBot="1" x14ac:dyDescent="0.3">
      <c r="A35" s="12">
        <v>1</v>
      </c>
      <c r="B35" s="12"/>
      <c r="C35" s="18">
        <v>36205</v>
      </c>
      <c r="D35" s="19">
        <v>1872</v>
      </c>
      <c r="E35" s="20" t="s">
        <v>277</v>
      </c>
      <c r="F35" s="20"/>
      <c r="H35" s="21">
        <v>-7.1</v>
      </c>
      <c r="I35" s="36"/>
      <c r="J35" s="37">
        <f t="shared" si="0"/>
        <v>1429.1700000000003</v>
      </c>
    </row>
    <row r="36" spans="1:10" thickBot="1" x14ac:dyDescent="0.3">
      <c r="A36" s="12">
        <v>1</v>
      </c>
      <c r="B36" s="12"/>
      <c r="C36" s="18">
        <v>36205</v>
      </c>
      <c r="D36" s="19"/>
      <c r="E36" s="20" t="s">
        <v>31</v>
      </c>
      <c r="F36" s="20"/>
      <c r="H36" s="21">
        <v>-202.75</v>
      </c>
      <c r="I36" s="36"/>
      <c r="J36" s="37">
        <f t="shared" si="0"/>
        <v>1226.4200000000003</v>
      </c>
    </row>
    <row r="37" spans="1:10" thickBot="1" x14ac:dyDescent="0.3">
      <c r="A37" s="12">
        <v>1</v>
      </c>
      <c r="B37" s="12"/>
      <c r="C37" s="18">
        <v>36205</v>
      </c>
      <c r="D37" s="19"/>
      <c r="E37" s="20" t="s">
        <v>6</v>
      </c>
      <c r="F37" s="20"/>
      <c r="H37" s="21">
        <v>-31.2</v>
      </c>
      <c r="I37" s="36"/>
      <c r="J37" s="37">
        <f t="shared" si="0"/>
        <v>1195.2200000000003</v>
      </c>
    </row>
    <row r="38" spans="1:10" thickBot="1" x14ac:dyDescent="0.3">
      <c r="A38" s="12">
        <v>1</v>
      </c>
      <c r="B38" s="12"/>
      <c r="C38" s="18">
        <v>36205</v>
      </c>
      <c r="D38" s="19"/>
      <c r="E38" s="20" t="s">
        <v>40</v>
      </c>
      <c r="F38" s="20"/>
      <c r="H38" s="21">
        <v>-15.1</v>
      </c>
      <c r="I38" s="36"/>
      <c r="J38" s="37">
        <f t="shared" si="0"/>
        <v>1180.1200000000003</v>
      </c>
    </row>
    <row r="39" spans="1:10" thickBot="1" x14ac:dyDescent="0.3">
      <c r="A39" s="12">
        <v>1</v>
      </c>
      <c r="B39" s="12"/>
      <c r="C39" s="18">
        <v>36207</v>
      </c>
      <c r="D39" s="19"/>
      <c r="E39" s="20" t="s">
        <v>38</v>
      </c>
      <c r="F39" s="20"/>
      <c r="H39" s="21">
        <v>-50.21</v>
      </c>
      <c r="I39" s="36"/>
      <c r="J39" s="37">
        <f t="shared" si="0"/>
        <v>1129.9100000000003</v>
      </c>
    </row>
    <row r="40" spans="1:10" thickBot="1" x14ac:dyDescent="0.3">
      <c r="A40" s="12">
        <v>1</v>
      </c>
      <c r="B40" s="12"/>
      <c r="C40" s="18">
        <v>36208</v>
      </c>
      <c r="D40" s="19">
        <v>1681</v>
      </c>
      <c r="E40" s="20" t="s">
        <v>32</v>
      </c>
      <c r="F40" s="20"/>
      <c r="H40" s="21">
        <v>-135</v>
      </c>
      <c r="I40" s="36"/>
      <c r="J40" s="37">
        <f t="shared" si="0"/>
        <v>994.91000000000031</v>
      </c>
    </row>
    <row r="41" spans="1:10" thickBot="1" x14ac:dyDescent="0.3">
      <c r="A41" s="12">
        <v>1</v>
      </c>
      <c r="B41" s="12"/>
      <c r="C41" s="18">
        <v>36208</v>
      </c>
      <c r="D41" s="19">
        <v>1682</v>
      </c>
      <c r="E41" s="20" t="s">
        <v>33</v>
      </c>
      <c r="F41" s="20"/>
      <c r="H41" s="21">
        <v>-15</v>
      </c>
      <c r="I41" s="36"/>
      <c r="J41" s="37">
        <f t="shared" si="0"/>
        <v>979.91000000000031</v>
      </c>
    </row>
    <row r="42" spans="1:10" thickBot="1" x14ac:dyDescent="0.3">
      <c r="A42" s="12">
        <v>1</v>
      </c>
      <c r="B42" s="12"/>
      <c r="C42" s="18">
        <v>36208</v>
      </c>
      <c r="D42" s="19">
        <v>1683</v>
      </c>
      <c r="E42" s="20" t="s">
        <v>34</v>
      </c>
      <c r="F42" s="20"/>
      <c r="H42" s="21">
        <v>-120</v>
      </c>
      <c r="I42" s="36"/>
      <c r="J42" s="37">
        <f t="shared" si="0"/>
        <v>859.91000000000031</v>
      </c>
    </row>
    <row r="43" spans="1:10" thickBot="1" x14ac:dyDescent="0.3">
      <c r="A43" s="12">
        <v>1</v>
      </c>
      <c r="B43" s="12"/>
      <c r="C43" s="18">
        <v>36208</v>
      </c>
      <c r="D43" s="19">
        <v>1684</v>
      </c>
      <c r="E43" s="20" t="s">
        <v>35</v>
      </c>
      <c r="F43" s="20"/>
      <c r="H43" s="21">
        <v>-100</v>
      </c>
      <c r="I43" s="36"/>
      <c r="J43" s="37">
        <f t="shared" si="0"/>
        <v>759.91000000000031</v>
      </c>
    </row>
    <row r="44" spans="1:10" thickBot="1" x14ac:dyDescent="0.3">
      <c r="A44" s="12">
        <v>1</v>
      </c>
      <c r="B44" s="12"/>
      <c r="C44" s="18">
        <v>36209</v>
      </c>
      <c r="D44" s="19"/>
      <c r="E44" s="20" t="s">
        <v>6</v>
      </c>
      <c r="F44" s="20"/>
      <c r="H44" s="21">
        <v>-36.869999999999997</v>
      </c>
      <c r="I44" s="36"/>
      <c r="J44" s="37">
        <f t="shared" si="0"/>
        <v>723.0400000000003</v>
      </c>
    </row>
    <row r="45" spans="1:10" thickBot="1" x14ac:dyDescent="0.3">
      <c r="A45" s="12">
        <v>1</v>
      </c>
      <c r="B45" s="12"/>
      <c r="C45" s="18">
        <v>36209</v>
      </c>
      <c r="D45" s="19"/>
      <c r="E45" s="20" t="s">
        <v>39</v>
      </c>
      <c r="F45" s="20"/>
      <c r="H45" s="21">
        <v>-10.31</v>
      </c>
      <c r="I45" s="36"/>
      <c r="J45" s="37">
        <f t="shared" si="0"/>
        <v>712.73000000000036</v>
      </c>
    </row>
    <row r="46" spans="1:10" thickBot="1" x14ac:dyDescent="0.3">
      <c r="A46" s="12">
        <v>1</v>
      </c>
      <c r="B46" s="12"/>
      <c r="C46" s="18">
        <v>36210</v>
      </c>
      <c r="D46" s="19">
        <v>1685</v>
      </c>
      <c r="E46" s="20" t="s">
        <v>37</v>
      </c>
      <c r="F46" s="20"/>
      <c r="H46" s="21">
        <v>-844.53</v>
      </c>
      <c r="I46" s="36"/>
      <c r="J46" s="37">
        <f t="shared" si="0"/>
        <v>-131.79999999999961</v>
      </c>
    </row>
    <row r="47" spans="1:10" thickBot="1" x14ac:dyDescent="0.3">
      <c r="A47" s="12">
        <v>1</v>
      </c>
      <c r="B47" s="12"/>
      <c r="C47" s="18">
        <v>36211</v>
      </c>
      <c r="D47" s="19"/>
      <c r="E47" s="20" t="s">
        <v>19</v>
      </c>
      <c r="F47" s="20"/>
      <c r="H47" s="21">
        <v>-61</v>
      </c>
      <c r="I47" s="36"/>
      <c r="J47" s="37">
        <f t="shared" si="0"/>
        <v>-192.79999999999961</v>
      </c>
    </row>
    <row r="48" spans="1:10" thickBot="1" x14ac:dyDescent="0.3">
      <c r="A48" s="12">
        <v>1</v>
      </c>
      <c r="B48" s="12"/>
      <c r="C48" s="18">
        <v>36212</v>
      </c>
      <c r="D48" s="19">
        <v>1686</v>
      </c>
      <c r="E48" s="20" t="s">
        <v>36</v>
      </c>
      <c r="F48" s="20"/>
      <c r="H48" s="21">
        <v>-75</v>
      </c>
      <c r="I48" s="36"/>
      <c r="J48" s="37">
        <f t="shared" si="0"/>
        <v>-267.79999999999961</v>
      </c>
    </row>
    <row r="49" spans="1:10" thickBot="1" x14ac:dyDescent="0.3">
      <c r="A49" s="12">
        <v>1</v>
      </c>
      <c r="B49" s="12"/>
      <c r="C49" s="18">
        <v>36213</v>
      </c>
      <c r="D49" s="19">
        <v>1687</v>
      </c>
      <c r="E49" s="20" t="s">
        <v>6</v>
      </c>
      <c r="F49" s="20"/>
      <c r="H49" s="21">
        <v>-65.33</v>
      </c>
      <c r="I49" s="36"/>
      <c r="J49" s="37">
        <f t="shared" si="0"/>
        <v>-333.1299999999996</v>
      </c>
    </row>
    <row r="50" spans="1:10" thickBot="1" x14ac:dyDescent="0.3">
      <c r="A50" s="12">
        <v>1</v>
      </c>
      <c r="B50" s="12"/>
      <c r="C50" s="18">
        <v>36213</v>
      </c>
      <c r="D50" s="19"/>
      <c r="E50" s="20" t="s">
        <v>42</v>
      </c>
      <c r="F50" s="20"/>
      <c r="H50" s="21"/>
      <c r="I50" s="36">
        <v>20</v>
      </c>
      <c r="J50" s="37">
        <f t="shared" si="0"/>
        <v>-313.1299999999996</v>
      </c>
    </row>
    <row r="51" spans="1:10" thickBot="1" x14ac:dyDescent="0.3">
      <c r="A51" s="12">
        <v>1</v>
      </c>
      <c r="B51" s="12"/>
      <c r="C51" s="18">
        <v>36213</v>
      </c>
      <c r="D51" s="19"/>
      <c r="E51" s="20" t="s">
        <v>41</v>
      </c>
      <c r="F51" s="20"/>
      <c r="H51" s="21"/>
      <c r="I51" s="36">
        <v>322</v>
      </c>
      <c r="J51" s="37">
        <f t="shared" si="0"/>
        <v>8.8700000000004025</v>
      </c>
    </row>
    <row r="52" spans="1:10" thickBot="1" x14ac:dyDescent="0.3">
      <c r="A52" s="12">
        <v>1</v>
      </c>
      <c r="B52" s="12"/>
      <c r="C52" s="18">
        <v>36214</v>
      </c>
      <c r="D52" s="19"/>
      <c r="E52" s="20" t="s">
        <v>87</v>
      </c>
      <c r="F52" s="20"/>
      <c r="H52" s="21">
        <v>-48</v>
      </c>
      <c r="I52" s="36"/>
      <c r="J52" s="37">
        <f t="shared" si="0"/>
        <v>-39.129999999999598</v>
      </c>
    </row>
    <row r="53" spans="1:10" thickBot="1" x14ac:dyDescent="0.3">
      <c r="A53" s="12">
        <v>1</v>
      </c>
      <c r="B53" s="12"/>
      <c r="C53" s="18">
        <v>36215</v>
      </c>
      <c r="D53" s="19"/>
      <c r="E53" s="20" t="s">
        <v>43</v>
      </c>
      <c r="F53" s="20"/>
      <c r="H53" s="21">
        <v>-14.75</v>
      </c>
      <c r="I53" s="36"/>
      <c r="J53" s="37">
        <f t="shared" si="0"/>
        <v>-53.879999999999598</v>
      </c>
    </row>
    <row r="54" spans="1:10" thickBot="1" x14ac:dyDescent="0.3">
      <c r="A54" s="12">
        <v>1</v>
      </c>
      <c r="B54" s="12"/>
      <c r="C54" s="18">
        <v>36217</v>
      </c>
      <c r="D54" s="19"/>
      <c r="E54" s="20" t="s">
        <v>6</v>
      </c>
      <c r="F54" s="20"/>
      <c r="H54" s="21">
        <v>-27.02</v>
      </c>
      <c r="I54" s="36"/>
      <c r="J54" s="37">
        <f t="shared" si="0"/>
        <v>-80.899999999999594</v>
      </c>
    </row>
    <row r="55" spans="1:10" thickBot="1" x14ac:dyDescent="0.3">
      <c r="A55" s="12">
        <v>1</v>
      </c>
      <c r="B55" s="12"/>
      <c r="C55" s="18">
        <v>36218</v>
      </c>
      <c r="D55" s="19">
        <v>1688</v>
      </c>
      <c r="E55" s="20" t="s">
        <v>35</v>
      </c>
      <c r="F55" s="20"/>
      <c r="H55" s="21">
        <v>-100</v>
      </c>
      <c r="I55" s="36"/>
      <c r="J55" s="37">
        <f t="shared" si="0"/>
        <v>-180.89999999999958</v>
      </c>
    </row>
    <row r="56" spans="1:10" thickBot="1" x14ac:dyDescent="0.3">
      <c r="A56" s="12">
        <v>1</v>
      </c>
      <c r="B56" s="12"/>
      <c r="C56" s="18">
        <v>36218</v>
      </c>
      <c r="D56" s="19"/>
      <c r="E56" s="20" t="s">
        <v>44</v>
      </c>
      <c r="F56" s="20"/>
      <c r="H56" s="21">
        <v>-51.06</v>
      </c>
      <c r="I56" s="36"/>
      <c r="J56" s="37">
        <f t="shared" si="0"/>
        <v>-231.95999999999958</v>
      </c>
    </row>
    <row r="57" spans="1:10" thickBot="1" x14ac:dyDescent="0.3">
      <c r="A57" s="12">
        <v>1</v>
      </c>
      <c r="B57" s="12"/>
      <c r="C57" s="18">
        <v>36218</v>
      </c>
      <c r="D57" s="19"/>
      <c r="E57" s="20" t="s">
        <v>45</v>
      </c>
      <c r="F57" s="20"/>
      <c r="H57" s="21">
        <v>-19.64</v>
      </c>
      <c r="I57" s="36"/>
      <c r="J57" s="37">
        <f t="shared" si="0"/>
        <v>-251.59999999999957</v>
      </c>
    </row>
    <row r="58" spans="1:10" s="2" customFormat="1" thickBot="1" x14ac:dyDescent="0.3">
      <c r="A58" s="12">
        <v>1</v>
      </c>
      <c r="B58" s="12"/>
      <c r="C58" s="18">
        <v>36219</v>
      </c>
      <c r="D58" s="19">
        <v>1689</v>
      </c>
      <c r="E58" s="20" t="s">
        <v>36</v>
      </c>
      <c r="F58" s="20"/>
      <c r="G58" s="21"/>
      <c r="H58" s="21">
        <v>-35</v>
      </c>
      <c r="I58" s="36"/>
      <c r="J58" s="37">
        <f t="shared" si="0"/>
        <v>-286.59999999999957</v>
      </c>
    </row>
    <row r="59" spans="1:10" s="2" customFormat="1" thickBot="1" x14ac:dyDescent="0.3">
      <c r="A59" s="12">
        <v>1</v>
      </c>
      <c r="B59" s="12"/>
      <c r="C59" s="18">
        <v>36219</v>
      </c>
      <c r="D59" s="19"/>
      <c r="E59" s="20" t="s">
        <v>6</v>
      </c>
      <c r="F59" s="20"/>
      <c r="G59" s="21"/>
      <c r="H59" s="21">
        <v>-36.17</v>
      </c>
      <c r="I59" s="36"/>
      <c r="J59" s="37">
        <f t="shared" si="0"/>
        <v>-322.76999999999958</v>
      </c>
    </row>
    <row r="60" spans="1:10" s="2" customFormat="1" thickBot="1" x14ac:dyDescent="0.3">
      <c r="A60" s="12">
        <v>1</v>
      </c>
      <c r="B60" s="12"/>
      <c r="C60" s="18">
        <v>36219</v>
      </c>
      <c r="D60" s="19"/>
      <c r="E60" s="20" t="s">
        <v>46</v>
      </c>
      <c r="F60" s="20"/>
      <c r="G60" s="21"/>
      <c r="H60" s="21">
        <v>-13.07</v>
      </c>
      <c r="I60" s="36"/>
      <c r="J60" s="37">
        <f t="shared" si="0"/>
        <v>-335.83999999999958</v>
      </c>
    </row>
    <row r="61" spans="1:10" thickBot="1" x14ac:dyDescent="0.3">
      <c r="A61" s="12">
        <v>1</v>
      </c>
      <c r="B61" s="12"/>
      <c r="C61" s="18">
        <v>36220</v>
      </c>
      <c r="D61" s="19">
        <v>1690</v>
      </c>
      <c r="E61" s="20" t="s">
        <v>49</v>
      </c>
      <c r="F61" s="20"/>
      <c r="H61" s="21">
        <v>-28.36</v>
      </c>
      <c r="I61" s="36"/>
      <c r="J61" s="37">
        <f t="shared" si="0"/>
        <v>-364.19999999999959</v>
      </c>
    </row>
    <row r="62" spans="1:10" thickBot="1" x14ac:dyDescent="0.3">
      <c r="A62" s="12">
        <v>1</v>
      </c>
      <c r="B62" s="12"/>
      <c r="C62" s="18">
        <v>36220</v>
      </c>
      <c r="D62" s="19">
        <v>1691</v>
      </c>
      <c r="E62" s="20" t="s">
        <v>50</v>
      </c>
      <c r="F62" s="20"/>
      <c r="H62" s="21">
        <v>-86</v>
      </c>
      <c r="I62" s="36"/>
      <c r="J62" s="37">
        <f t="shared" si="0"/>
        <v>-450.19999999999959</v>
      </c>
    </row>
    <row r="63" spans="1:10" thickBot="1" x14ac:dyDescent="0.3">
      <c r="A63" s="12">
        <v>1</v>
      </c>
      <c r="B63" s="12"/>
      <c r="C63" s="18">
        <v>36220</v>
      </c>
      <c r="D63" s="19">
        <v>1692</v>
      </c>
      <c r="E63" s="20" t="s">
        <v>51</v>
      </c>
      <c r="F63" s="20"/>
      <c r="H63" s="21">
        <v>-208.18</v>
      </c>
      <c r="I63" s="36"/>
      <c r="J63" s="37">
        <f t="shared" si="0"/>
        <v>-658.37999999999965</v>
      </c>
    </row>
    <row r="64" spans="1:10" thickBot="1" x14ac:dyDescent="0.3">
      <c r="A64" s="12">
        <v>1</v>
      </c>
      <c r="B64" s="12"/>
      <c r="C64" s="18">
        <v>36220</v>
      </c>
      <c r="D64" s="19">
        <v>1693</v>
      </c>
      <c r="E64" s="20" t="s">
        <v>15</v>
      </c>
      <c r="F64" s="20"/>
      <c r="H64" s="21">
        <v>-55.81</v>
      </c>
      <c r="I64" s="36"/>
      <c r="J64" s="37">
        <f t="shared" si="0"/>
        <v>-714.1899999999996</v>
      </c>
    </row>
    <row r="65" spans="1:10" thickBot="1" x14ac:dyDescent="0.3">
      <c r="A65" s="12">
        <v>1</v>
      </c>
      <c r="B65" s="12"/>
      <c r="C65" s="18">
        <v>36220</v>
      </c>
      <c r="D65" s="19">
        <v>1694</v>
      </c>
      <c r="E65" s="20" t="s">
        <v>52</v>
      </c>
      <c r="F65" s="20"/>
      <c r="H65" s="21">
        <v>-28.44</v>
      </c>
      <c r="I65" s="36"/>
      <c r="J65" s="37">
        <f t="shared" si="0"/>
        <v>-742.62999999999965</v>
      </c>
    </row>
    <row r="66" spans="1:10" thickBot="1" x14ac:dyDescent="0.3">
      <c r="A66" s="12">
        <v>1</v>
      </c>
      <c r="B66" s="12"/>
      <c r="C66" s="18">
        <v>36220</v>
      </c>
      <c r="D66" s="19">
        <v>1695</v>
      </c>
      <c r="E66" s="20" t="s">
        <v>53</v>
      </c>
      <c r="F66" s="20"/>
      <c r="H66" s="21">
        <v>-51.27</v>
      </c>
      <c r="I66" s="36"/>
      <c r="J66" s="37">
        <f t="shared" si="0"/>
        <v>-793.89999999999964</v>
      </c>
    </row>
    <row r="67" spans="1:10" thickBot="1" x14ac:dyDescent="0.3">
      <c r="A67" s="12">
        <v>1</v>
      </c>
      <c r="B67" s="12"/>
      <c r="C67" s="18">
        <v>36220</v>
      </c>
      <c r="D67" s="19">
        <v>1696</v>
      </c>
      <c r="E67" s="20" t="s">
        <v>54</v>
      </c>
      <c r="F67" s="20"/>
      <c r="H67" s="21">
        <v>-1665.37</v>
      </c>
      <c r="I67" s="36"/>
      <c r="J67" s="37">
        <f t="shared" si="0"/>
        <v>-2459.2699999999995</v>
      </c>
    </row>
    <row r="68" spans="1:10" thickBot="1" x14ac:dyDescent="0.3">
      <c r="A68" s="12">
        <v>1</v>
      </c>
      <c r="B68" s="12"/>
      <c r="C68" s="18">
        <v>36220</v>
      </c>
      <c r="D68" s="19" t="s">
        <v>8</v>
      </c>
      <c r="E68" s="20" t="s">
        <v>14</v>
      </c>
      <c r="F68" s="20"/>
      <c r="H68" s="21">
        <v>-1233.31</v>
      </c>
      <c r="I68" s="36"/>
      <c r="J68" s="37">
        <f t="shared" ref="J68:J131" si="1">SUM(H68:I68)+J67</f>
        <v>-3692.5799999999995</v>
      </c>
    </row>
    <row r="69" spans="1:10" thickBot="1" x14ac:dyDescent="0.3">
      <c r="A69" s="12">
        <v>1</v>
      </c>
      <c r="B69" s="12"/>
      <c r="C69" s="18">
        <v>36220</v>
      </c>
      <c r="D69" s="19" t="s">
        <v>8</v>
      </c>
      <c r="E69" s="20" t="s">
        <v>47</v>
      </c>
      <c r="F69" s="20"/>
      <c r="H69" s="21">
        <v>-266.5</v>
      </c>
      <c r="I69" s="36"/>
      <c r="J69" s="37">
        <f t="shared" si="1"/>
        <v>-3959.0799999999995</v>
      </c>
    </row>
    <row r="70" spans="1:10" thickBot="1" x14ac:dyDescent="0.3">
      <c r="A70" s="12">
        <v>1</v>
      </c>
      <c r="B70" s="12"/>
      <c r="C70" s="18">
        <v>36220</v>
      </c>
      <c r="D70" s="19" t="s">
        <v>8</v>
      </c>
      <c r="E70" s="20" t="s">
        <v>48</v>
      </c>
      <c r="F70" s="20"/>
      <c r="H70" s="21">
        <v>-107</v>
      </c>
      <c r="I70" s="36"/>
      <c r="J70" s="37">
        <f t="shared" si="1"/>
        <v>-4066.0799999999995</v>
      </c>
    </row>
    <row r="71" spans="1:10" thickBot="1" x14ac:dyDescent="0.3">
      <c r="A71" s="12">
        <v>1</v>
      </c>
      <c r="B71" s="12"/>
      <c r="C71" s="18">
        <v>36220</v>
      </c>
      <c r="D71" s="19" t="s">
        <v>8</v>
      </c>
      <c r="E71" s="20" t="s">
        <v>9</v>
      </c>
      <c r="F71" s="20"/>
      <c r="H71" s="21">
        <v>-61</v>
      </c>
      <c r="I71" s="36"/>
      <c r="J71" s="37">
        <f t="shared" si="1"/>
        <v>-4127.08</v>
      </c>
    </row>
    <row r="72" spans="1:10" thickBot="1" x14ac:dyDescent="0.3">
      <c r="A72" s="12">
        <v>1</v>
      </c>
      <c r="B72" s="12"/>
      <c r="C72" s="18">
        <v>36220</v>
      </c>
      <c r="D72" s="19" t="s">
        <v>8</v>
      </c>
      <c r="E72" s="20" t="s">
        <v>10</v>
      </c>
      <c r="F72" s="20"/>
      <c r="H72" s="21">
        <v>-39.96</v>
      </c>
      <c r="I72" s="36"/>
      <c r="J72" s="37">
        <f t="shared" si="1"/>
        <v>-4167.04</v>
      </c>
    </row>
    <row r="73" spans="1:10" thickBot="1" x14ac:dyDescent="0.3">
      <c r="A73" s="12">
        <v>1</v>
      </c>
      <c r="B73" s="12"/>
      <c r="C73" s="18">
        <v>36220</v>
      </c>
      <c r="D73" s="19" t="s">
        <v>8</v>
      </c>
      <c r="E73" s="20" t="s">
        <v>10</v>
      </c>
      <c r="F73" s="20"/>
      <c r="H73" s="21">
        <v>-12.72</v>
      </c>
      <c r="I73" s="36"/>
      <c r="J73" s="37">
        <f t="shared" si="1"/>
        <v>-4179.76</v>
      </c>
    </row>
    <row r="74" spans="1:10" thickBot="1" x14ac:dyDescent="0.3">
      <c r="A74" s="12">
        <v>1</v>
      </c>
      <c r="B74" s="12"/>
      <c r="C74" s="18">
        <v>36220</v>
      </c>
      <c r="D74" s="19"/>
      <c r="E74" s="20" t="s">
        <v>88</v>
      </c>
      <c r="F74" s="20"/>
      <c r="H74" s="21">
        <v>-68.58</v>
      </c>
      <c r="I74" s="36"/>
      <c r="J74" s="37">
        <f t="shared" si="1"/>
        <v>-4248.34</v>
      </c>
    </row>
    <row r="75" spans="1:10" thickBot="1" x14ac:dyDescent="0.3">
      <c r="A75" s="12">
        <v>1</v>
      </c>
      <c r="B75" s="12"/>
      <c r="C75" s="18">
        <v>36220</v>
      </c>
      <c r="D75" s="19"/>
      <c r="E75" s="20" t="s">
        <v>56</v>
      </c>
      <c r="F75" s="20"/>
      <c r="H75" s="21">
        <v>-30.89</v>
      </c>
      <c r="I75" s="36"/>
      <c r="J75" s="37">
        <f t="shared" si="1"/>
        <v>-4279.2300000000005</v>
      </c>
    </row>
    <row r="76" spans="1:10" thickBot="1" x14ac:dyDescent="0.3">
      <c r="A76" s="12">
        <v>1</v>
      </c>
      <c r="B76" s="12"/>
      <c r="C76" s="18">
        <v>36220</v>
      </c>
      <c r="D76" s="19"/>
      <c r="E76" s="20" t="s">
        <v>55</v>
      </c>
      <c r="F76" s="20"/>
      <c r="H76" s="21"/>
      <c r="I76" s="36">
        <v>750</v>
      </c>
      <c r="J76" s="37">
        <f t="shared" si="1"/>
        <v>-3529.2300000000005</v>
      </c>
    </row>
    <row r="77" spans="1:10" thickBot="1" x14ac:dyDescent="0.3">
      <c r="A77" s="12">
        <v>1</v>
      </c>
      <c r="B77" s="12"/>
      <c r="C77" s="18">
        <v>36220</v>
      </c>
      <c r="D77" s="19"/>
      <c r="E77" s="20" t="s">
        <v>17</v>
      </c>
      <c r="F77" s="20"/>
      <c r="H77" s="21"/>
      <c r="I77" s="36">
        <v>3375.47</v>
      </c>
      <c r="J77" s="37">
        <f t="shared" si="1"/>
        <v>-153.76000000000067</v>
      </c>
    </row>
    <row r="78" spans="1:10" thickBot="1" x14ac:dyDescent="0.3">
      <c r="A78" s="12">
        <v>1</v>
      </c>
      <c r="B78" s="12"/>
      <c r="C78" s="18">
        <v>36221</v>
      </c>
      <c r="D78" s="19"/>
      <c r="E78" s="20" t="s">
        <v>58</v>
      </c>
      <c r="F78" s="20"/>
      <c r="H78" s="21">
        <v>-16.100000000000001</v>
      </c>
      <c r="I78" s="36"/>
      <c r="J78" s="37">
        <f t="shared" si="1"/>
        <v>-169.86000000000067</v>
      </c>
    </row>
    <row r="79" spans="1:10" thickBot="1" x14ac:dyDescent="0.3">
      <c r="A79" s="12">
        <v>1</v>
      </c>
      <c r="B79" s="12"/>
      <c r="C79" s="18">
        <v>36224</v>
      </c>
      <c r="D79" s="19"/>
      <c r="E79" s="20" t="s">
        <v>6</v>
      </c>
      <c r="F79" s="20"/>
      <c r="H79" s="21">
        <v>-49.58</v>
      </c>
      <c r="I79" s="36"/>
      <c r="J79" s="37">
        <f t="shared" si="1"/>
        <v>-219.44000000000068</v>
      </c>
    </row>
    <row r="80" spans="1:10" thickBot="1" x14ac:dyDescent="0.3">
      <c r="A80" s="12">
        <v>1</v>
      </c>
      <c r="B80" s="12"/>
      <c r="C80" s="18">
        <v>36225</v>
      </c>
      <c r="D80" s="19">
        <v>1700</v>
      </c>
      <c r="E80" s="20" t="s">
        <v>66</v>
      </c>
      <c r="F80" s="20"/>
      <c r="H80" s="21">
        <v>-25</v>
      </c>
      <c r="I80" s="36"/>
      <c r="J80" s="37">
        <f t="shared" si="1"/>
        <v>-244.44000000000068</v>
      </c>
    </row>
    <row r="81" spans="1:10" thickBot="1" x14ac:dyDescent="0.3">
      <c r="A81" s="12">
        <v>1</v>
      </c>
      <c r="B81" s="12"/>
      <c r="C81" s="18">
        <v>36225</v>
      </c>
      <c r="D81" s="19">
        <v>1701</v>
      </c>
      <c r="E81" s="20" t="s">
        <v>67</v>
      </c>
      <c r="F81" s="20"/>
      <c r="H81" s="21">
        <v>-5.17</v>
      </c>
      <c r="I81" s="36"/>
      <c r="J81" s="37">
        <f t="shared" si="1"/>
        <v>-249.61000000000067</v>
      </c>
    </row>
    <row r="82" spans="1:10" thickBot="1" x14ac:dyDescent="0.3">
      <c r="A82" s="12">
        <v>1</v>
      </c>
      <c r="B82" s="12"/>
      <c r="C82" s="18">
        <v>36225</v>
      </c>
      <c r="D82" s="19"/>
      <c r="E82" s="20" t="s">
        <v>65</v>
      </c>
      <c r="F82" s="20"/>
      <c r="H82" s="21">
        <v>-200</v>
      </c>
      <c r="I82" s="36"/>
      <c r="J82" s="37">
        <f t="shared" si="1"/>
        <v>-449.6100000000007</v>
      </c>
    </row>
    <row r="83" spans="1:10" thickBot="1" x14ac:dyDescent="0.3">
      <c r="A83" s="12">
        <v>1</v>
      </c>
      <c r="B83" s="12"/>
      <c r="C83" s="18">
        <v>36225</v>
      </c>
      <c r="D83" s="19"/>
      <c r="E83" s="20" t="s">
        <v>6</v>
      </c>
      <c r="F83" s="20"/>
      <c r="H83" s="21">
        <v>-108.1</v>
      </c>
      <c r="I83" s="36"/>
      <c r="J83" s="37">
        <f t="shared" si="1"/>
        <v>-557.71000000000072</v>
      </c>
    </row>
    <row r="84" spans="1:10" thickBot="1" x14ac:dyDescent="0.3">
      <c r="A84" s="12">
        <v>1</v>
      </c>
      <c r="B84" s="12"/>
      <c r="C84" s="18">
        <v>36226</v>
      </c>
      <c r="D84" s="19">
        <v>1702</v>
      </c>
      <c r="E84" s="20" t="s">
        <v>36</v>
      </c>
      <c r="F84" s="20"/>
      <c r="H84" s="21">
        <v>-35</v>
      </c>
      <c r="I84" s="36"/>
      <c r="J84" s="37">
        <f t="shared" si="1"/>
        <v>-592.71000000000072</v>
      </c>
    </row>
    <row r="85" spans="1:10" thickBot="1" x14ac:dyDescent="0.3">
      <c r="A85" s="12">
        <v>1</v>
      </c>
      <c r="B85" s="12"/>
      <c r="C85" s="18">
        <v>36226</v>
      </c>
      <c r="D85" s="19"/>
      <c r="E85" s="20" t="s">
        <v>6</v>
      </c>
      <c r="F85" s="20"/>
      <c r="H85" s="21">
        <v>-52.12</v>
      </c>
      <c r="I85" s="36"/>
      <c r="J85" s="37">
        <f t="shared" si="1"/>
        <v>-644.83000000000072</v>
      </c>
    </row>
    <row r="86" spans="1:10" thickBot="1" x14ac:dyDescent="0.3">
      <c r="A86" s="12">
        <v>1</v>
      </c>
      <c r="B86" s="12"/>
      <c r="C86" s="18">
        <v>36227</v>
      </c>
      <c r="D86" s="19">
        <v>1698</v>
      </c>
      <c r="E86" s="20" t="s">
        <v>60</v>
      </c>
      <c r="F86" s="20"/>
      <c r="H86" s="21">
        <v>-64.95</v>
      </c>
      <c r="I86" s="36"/>
      <c r="J86" s="37">
        <f t="shared" si="1"/>
        <v>-709.78000000000077</v>
      </c>
    </row>
    <row r="87" spans="1:10" thickBot="1" x14ac:dyDescent="0.3">
      <c r="A87" s="12">
        <v>1</v>
      </c>
      <c r="B87" s="12"/>
      <c r="C87" s="18">
        <v>36227</v>
      </c>
      <c r="D87" s="19">
        <v>1699</v>
      </c>
      <c r="E87" s="20" t="s">
        <v>61</v>
      </c>
      <c r="F87" s="20"/>
      <c r="H87" s="21">
        <v>-35</v>
      </c>
      <c r="I87" s="36"/>
      <c r="J87" s="37">
        <f t="shared" si="1"/>
        <v>-744.78000000000077</v>
      </c>
    </row>
    <row r="88" spans="1:10" thickBot="1" x14ac:dyDescent="0.3">
      <c r="A88" s="12">
        <v>1</v>
      </c>
      <c r="B88" s="12"/>
      <c r="C88" s="18">
        <v>36227</v>
      </c>
      <c r="D88" s="19"/>
      <c r="E88" s="20" t="s">
        <v>6</v>
      </c>
      <c r="F88" s="20"/>
      <c r="H88" s="21">
        <v>-116.08</v>
      </c>
      <c r="I88" s="36"/>
      <c r="J88" s="37">
        <f t="shared" si="1"/>
        <v>-860.86000000000081</v>
      </c>
    </row>
    <row r="89" spans="1:10" thickBot="1" x14ac:dyDescent="0.3">
      <c r="A89" s="12">
        <v>1</v>
      </c>
      <c r="B89" s="12"/>
      <c r="C89" s="18">
        <v>36227</v>
      </c>
      <c r="D89" s="19"/>
      <c r="E89" s="20" t="s">
        <v>6</v>
      </c>
      <c r="F89" s="20"/>
      <c r="H89" s="21">
        <v>-52.75</v>
      </c>
      <c r="I89" s="36"/>
      <c r="J89" s="37">
        <f t="shared" si="1"/>
        <v>-913.61000000000081</v>
      </c>
    </row>
    <row r="90" spans="1:10" thickBot="1" x14ac:dyDescent="0.3">
      <c r="A90" s="12">
        <v>1</v>
      </c>
      <c r="B90" s="12"/>
      <c r="C90" s="18">
        <v>36227</v>
      </c>
      <c r="D90" s="19"/>
      <c r="E90" s="20" t="s">
        <v>62</v>
      </c>
      <c r="F90" s="20"/>
      <c r="H90" s="21">
        <v>-40</v>
      </c>
      <c r="I90" s="36"/>
      <c r="J90" s="37">
        <f t="shared" si="1"/>
        <v>-953.61000000000081</v>
      </c>
    </row>
    <row r="91" spans="1:10" thickBot="1" x14ac:dyDescent="0.3">
      <c r="A91" s="12">
        <v>1</v>
      </c>
      <c r="B91" s="12"/>
      <c r="C91" s="18">
        <v>36227</v>
      </c>
      <c r="D91" s="19"/>
      <c r="E91" s="20" t="s">
        <v>59</v>
      </c>
      <c r="F91" s="20"/>
      <c r="H91" s="21">
        <v>-14.55</v>
      </c>
      <c r="I91" s="36"/>
      <c r="J91" s="37">
        <f t="shared" si="1"/>
        <v>-968.16000000000076</v>
      </c>
    </row>
    <row r="92" spans="1:10" thickBot="1" x14ac:dyDescent="0.3">
      <c r="A92" s="12">
        <v>1</v>
      </c>
      <c r="B92" s="12"/>
      <c r="C92" s="18">
        <v>36227</v>
      </c>
      <c r="D92" s="19"/>
      <c r="E92" s="20" t="s">
        <v>63</v>
      </c>
      <c r="F92" s="20"/>
      <c r="H92" s="21"/>
      <c r="I92" s="36">
        <v>600</v>
      </c>
      <c r="J92" s="37">
        <f t="shared" si="1"/>
        <v>-368.16000000000076</v>
      </c>
    </row>
    <row r="93" spans="1:10" thickBot="1" x14ac:dyDescent="0.3">
      <c r="A93" s="12">
        <v>1</v>
      </c>
      <c r="B93" s="12"/>
      <c r="C93" s="18">
        <v>36227</v>
      </c>
      <c r="D93" s="19"/>
      <c r="E93" s="20" t="s">
        <v>64</v>
      </c>
      <c r="F93" s="20"/>
      <c r="H93" s="21"/>
      <c r="I93" s="36">
        <v>538</v>
      </c>
      <c r="J93" s="37">
        <f t="shared" si="1"/>
        <v>169.83999999999924</v>
      </c>
    </row>
    <row r="94" spans="1:10" thickBot="1" x14ac:dyDescent="0.3">
      <c r="A94" s="12">
        <v>1</v>
      </c>
      <c r="B94" s="12"/>
      <c r="C94" s="18">
        <v>36228</v>
      </c>
      <c r="D94" s="19">
        <v>1703</v>
      </c>
      <c r="E94" s="20" t="s">
        <v>68</v>
      </c>
      <c r="F94" s="20"/>
      <c r="H94" s="21">
        <v>-10</v>
      </c>
      <c r="I94" s="36"/>
      <c r="J94" s="37">
        <f t="shared" si="1"/>
        <v>159.83999999999924</v>
      </c>
    </row>
    <row r="95" spans="1:10" thickBot="1" x14ac:dyDescent="0.3">
      <c r="A95" s="12">
        <v>1</v>
      </c>
      <c r="B95" s="12"/>
      <c r="C95" s="18">
        <v>36228</v>
      </c>
      <c r="D95" s="19"/>
      <c r="E95" s="20" t="s">
        <v>6</v>
      </c>
      <c r="F95" s="20"/>
      <c r="H95" s="21">
        <v>-19.100000000000001</v>
      </c>
      <c r="I95" s="36"/>
      <c r="J95" s="37">
        <f t="shared" si="1"/>
        <v>140.73999999999924</v>
      </c>
    </row>
    <row r="96" spans="1:10" thickBot="1" x14ac:dyDescent="0.3">
      <c r="A96" s="12">
        <v>1</v>
      </c>
      <c r="B96" s="12"/>
      <c r="C96" s="18">
        <v>36230</v>
      </c>
      <c r="D96" s="19">
        <v>1704</v>
      </c>
      <c r="E96" s="20" t="s">
        <v>69</v>
      </c>
      <c r="F96" s="20"/>
      <c r="H96" s="21">
        <v>-20</v>
      </c>
      <c r="I96" s="36"/>
      <c r="J96" s="37">
        <f t="shared" si="1"/>
        <v>120.73999999999924</v>
      </c>
    </row>
    <row r="97" spans="1:10" thickBot="1" x14ac:dyDescent="0.3">
      <c r="A97" s="12">
        <v>1</v>
      </c>
      <c r="B97" s="12"/>
      <c r="C97" s="18">
        <v>36230</v>
      </c>
      <c r="D97" s="19">
        <v>1705</v>
      </c>
      <c r="E97" s="20" t="s">
        <v>26</v>
      </c>
      <c r="F97" s="20"/>
      <c r="H97" s="21">
        <v>-120.9</v>
      </c>
      <c r="I97" s="36"/>
      <c r="J97" s="37">
        <f t="shared" si="1"/>
        <v>-0.16000000000076398</v>
      </c>
    </row>
    <row r="98" spans="1:10" thickBot="1" x14ac:dyDescent="0.3">
      <c r="A98" s="12">
        <v>1</v>
      </c>
      <c r="B98" s="12"/>
      <c r="C98" s="18">
        <v>36230</v>
      </c>
      <c r="D98" s="19"/>
      <c r="E98" s="20" t="s">
        <v>70</v>
      </c>
      <c r="F98" s="20"/>
      <c r="H98" s="21">
        <v>-40</v>
      </c>
      <c r="I98" s="36"/>
      <c r="J98" s="37">
        <f t="shared" si="1"/>
        <v>-40.160000000000764</v>
      </c>
    </row>
    <row r="99" spans="1:10" thickBot="1" x14ac:dyDescent="0.3">
      <c r="A99" s="12">
        <v>1</v>
      </c>
      <c r="B99" s="12"/>
      <c r="C99" s="18">
        <v>36230</v>
      </c>
      <c r="D99" s="19"/>
      <c r="E99" s="20" t="s">
        <v>71</v>
      </c>
      <c r="F99" s="20"/>
      <c r="H99" s="21"/>
      <c r="I99" s="36">
        <v>211.07</v>
      </c>
      <c r="J99" s="37">
        <f t="shared" si="1"/>
        <v>170.90999999999923</v>
      </c>
    </row>
    <row r="100" spans="1:10" thickBot="1" x14ac:dyDescent="0.3">
      <c r="A100" s="12">
        <v>1</v>
      </c>
      <c r="B100" s="12"/>
      <c r="C100" s="18">
        <v>36230</v>
      </c>
      <c r="D100" s="19"/>
      <c r="E100" s="20" t="s">
        <v>17</v>
      </c>
      <c r="F100" s="20"/>
      <c r="H100" s="21"/>
      <c r="I100" s="36">
        <v>3375.48</v>
      </c>
      <c r="J100" s="37">
        <f t="shared" si="1"/>
        <v>3546.3899999999994</v>
      </c>
    </row>
    <row r="101" spans="1:10" thickBot="1" x14ac:dyDescent="0.3">
      <c r="A101" s="12">
        <v>1</v>
      </c>
      <c r="B101" s="12"/>
      <c r="C101" s="18">
        <v>36231</v>
      </c>
      <c r="D101" s="19">
        <v>1697</v>
      </c>
      <c r="E101" s="20" t="s">
        <v>57</v>
      </c>
      <c r="F101" s="20"/>
      <c r="H101" s="21">
        <v>-406.32</v>
      </c>
      <c r="I101" s="36"/>
      <c r="J101" s="37">
        <f t="shared" si="1"/>
        <v>3140.0699999999993</v>
      </c>
    </row>
    <row r="102" spans="1:10" thickBot="1" x14ac:dyDescent="0.3">
      <c r="A102" s="12">
        <v>1</v>
      </c>
      <c r="B102" s="12"/>
      <c r="C102" s="18">
        <v>36231</v>
      </c>
      <c r="D102" s="19">
        <v>1706</v>
      </c>
      <c r="E102" s="20" t="s">
        <v>72</v>
      </c>
      <c r="F102" s="20"/>
      <c r="H102" s="21">
        <v>-90</v>
      </c>
      <c r="I102" s="36"/>
      <c r="J102" s="37">
        <f t="shared" si="1"/>
        <v>3050.0699999999993</v>
      </c>
    </row>
    <row r="103" spans="1:10" thickBot="1" x14ac:dyDescent="0.3">
      <c r="A103" s="12">
        <v>1</v>
      </c>
      <c r="B103" s="12"/>
      <c r="C103" s="18">
        <v>36231</v>
      </c>
      <c r="D103" s="19">
        <v>1707</v>
      </c>
      <c r="E103" s="20" t="s">
        <v>73</v>
      </c>
      <c r="F103" s="20"/>
      <c r="H103" s="21">
        <v>-2000</v>
      </c>
      <c r="I103" s="36"/>
      <c r="J103" s="37">
        <f t="shared" si="1"/>
        <v>1050.0699999999993</v>
      </c>
    </row>
    <row r="104" spans="1:10" thickBot="1" x14ac:dyDescent="0.3">
      <c r="A104" s="12">
        <v>1</v>
      </c>
      <c r="B104" s="12"/>
      <c r="C104" s="18">
        <v>36231</v>
      </c>
      <c r="D104" s="19"/>
      <c r="E104" s="20" t="s">
        <v>6</v>
      </c>
      <c r="F104" s="20"/>
      <c r="H104" s="21">
        <v>-39.229999999999997</v>
      </c>
      <c r="I104" s="36"/>
      <c r="J104" s="37">
        <f t="shared" si="1"/>
        <v>1010.8399999999992</v>
      </c>
    </row>
    <row r="105" spans="1:10" thickBot="1" x14ac:dyDescent="0.3">
      <c r="A105" s="12">
        <v>1</v>
      </c>
      <c r="B105" s="12"/>
      <c r="C105" s="18">
        <v>36232</v>
      </c>
      <c r="D105" s="19"/>
      <c r="E105" s="20" t="s">
        <v>76</v>
      </c>
      <c r="F105" s="20"/>
      <c r="H105" s="21">
        <v>-700</v>
      </c>
      <c r="I105" s="36"/>
      <c r="J105" s="37">
        <f t="shared" si="1"/>
        <v>310.83999999999924</v>
      </c>
    </row>
    <row r="106" spans="1:10" thickBot="1" x14ac:dyDescent="0.3">
      <c r="A106" s="12">
        <v>1</v>
      </c>
      <c r="B106" s="12"/>
      <c r="C106" s="18">
        <v>36232</v>
      </c>
      <c r="D106" s="19"/>
      <c r="E106" s="20" t="s">
        <v>6</v>
      </c>
      <c r="F106" s="20"/>
      <c r="H106" s="21">
        <v>-6.23</v>
      </c>
      <c r="I106" s="36"/>
      <c r="J106" s="37">
        <f t="shared" si="1"/>
        <v>304.60999999999922</v>
      </c>
    </row>
    <row r="107" spans="1:10" thickBot="1" x14ac:dyDescent="0.3">
      <c r="A107" s="12">
        <v>1</v>
      </c>
      <c r="B107" s="12"/>
      <c r="C107" s="18">
        <v>36234</v>
      </c>
      <c r="D107" s="19" t="s">
        <v>8</v>
      </c>
      <c r="E107" s="20" t="s">
        <v>11</v>
      </c>
      <c r="F107" s="20"/>
      <c r="H107" s="21">
        <v>-100</v>
      </c>
      <c r="I107" s="36"/>
      <c r="J107" s="37">
        <f t="shared" si="1"/>
        <v>204.60999999999922</v>
      </c>
    </row>
    <row r="108" spans="1:10" thickBot="1" x14ac:dyDescent="0.3">
      <c r="A108" s="12">
        <v>1</v>
      </c>
      <c r="B108" s="12"/>
      <c r="C108" s="18">
        <v>36234</v>
      </c>
      <c r="D108" s="19" t="s">
        <v>8</v>
      </c>
      <c r="E108" s="20" t="s">
        <v>11</v>
      </c>
      <c r="F108" s="20"/>
      <c r="H108" s="21">
        <v>-100</v>
      </c>
      <c r="I108" s="36"/>
      <c r="J108" s="37">
        <f t="shared" si="1"/>
        <v>104.60999999999922</v>
      </c>
    </row>
    <row r="109" spans="1:10" thickBot="1" x14ac:dyDescent="0.3">
      <c r="A109" s="12">
        <v>1</v>
      </c>
      <c r="B109" s="12"/>
      <c r="C109" s="18">
        <v>36234</v>
      </c>
      <c r="D109" s="19" t="s">
        <v>8</v>
      </c>
      <c r="E109" s="20" t="s">
        <v>9</v>
      </c>
      <c r="F109" s="20"/>
      <c r="H109" s="21">
        <v>-61</v>
      </c>
      <c r="I109" s="36"/>
      <c r="J109" s="37">
        <f t="shared" si="1"/>
        <v>43.609999999999218</v>
      </c>
    </row>
    <row r="110" spans="1:10" thickBot="1" x14ac:dyDescent="0.3">
      <c r="A110" s="12">
        <v>1</v>
      </c>
      <c r="B110" s="12"/>
      <c r="C110" s="18">
        <v>36234</v>
      </c>
      <c r="D110" s="19" t="s">
        <v>8</v>
      </c>
      <c r="E110" s="20" t="s">
        <v>10</v>
      </c>
      <c r="F110" s="20"/>
      <c r="H110" s="21">
        <v>-39.96</v>
      </c>
      <c r="I110" s="36"/>
      <c r="J110" s="37">
        <f t="shared" si="1"/>
        <v>3.649999999999217</v>
      </c>
    </row>
    <row r="111" spans="1:10" thickBot="1" x14ac:dyDescent="0.3">
      <c r="A111" s="12">
        <v>1</v>
      </c>
      <c r="B111" s="12"/>
      <c r="C111" s="18">
        <v>36234</v>
      </c>
      <c r="D111" s="19" t="s">
        <v>8</v>
      </c>
      <c r="E111" s="20" t="s">
        <v>10</v>
      </c>
      <c r="F111" s="20"/>
      <c r="H111" s="21">
        <v>-12.72</v>
      </c>
      <c r="I111" s="36"/>
      <c r="J111" s="37">
        <f t="shared" si="1"/>
        <v>-9.0700000000007837</v>
      </c>
    </row>
    <row r="112" spans="1:10" thickBot="1" x14ac:dyDescent="0.3">
      <c r="A112" s="12">
        <v>1</v>
      </c>
      <c r="B112" s="12"/>
      <c r="C112" s="18">
        <v>36234</v>
      </c>
      <c r="D112" s="19"/>
      <c r="E112" s="20" t="s">
        <v>59</v>
      </c>
      <c r="F112" s="20"/>
      <c r="H112" s="21">
        <v>-14.66</v>
      </c>
      <c r="I112" s="36"/>
      <c r="J112" s="37">
        <f t="shared" si="1"/>
        <v>-23.730000000000786</v>
      </c>
    </row>
    <row r="113" spans="1:10" thickBot="1" x14ac:dyDescent="0.3">
      <c r="A113" s="12">
        <v>1</v>
      </c>
      <c r="B113" s="12"/>
      <c r="C113" s="18">
        <v>36234</v>
      </c>
      <c r="D113" s="19"/>
      <c r="E113" s="20" t="s">
        <v>74</v>
      </c>
      <c r="F113" s="20"/>
      <c r="H113" s="21"/>
      <c r="I113" s="36">
        <v>2000</v>
      </c>
      <c r="J113" s="37">
        <f t="shared" si="1"/>
        <v>1976.2699999999993</v>
      </c>
    </row>
    <row r="114" spans="1:10" thickBot="1" x14ac:dyDescent="0.3">
      <c r="A114" s="12">
        <v>1</v>
      </c>
      <c r="B114" s="12"/>
      <c r="C114" s="18">
        <v>36239</v>
      </c>
      <c r="D114" s="19">
        <v>1709</v>
      </c>
      <c r="E114" s="20" t="s">
        <v>75</v>
      </c>
      <c r="F114" s="20"/>
      <c r="H114" s="21">
        <v>-584.27</v>
      </c>
      <c r="I114" s="36"/>
      <c r="J114" s="37">
        <f t="shared" si="1"/>
        <v>1391.9999999999993</v>
      </c>
    </row>
    <row r="115" spans="1:10" thickBot="1" x14ac:dyDescent="0.3">
      <c r="A115" s="12">
        <v>1</v>
      </c>
      <c r="B115" s="12"/>
      <c r="C115" s="18">
        <v>36239</v>
      </c>
      <c r="D115" s="19">
        <v>1710</v>
      </c>
      <c r="E115" s="20" t="s">
        <v>77</v>
      </c>
      <c r="F115" s="20"/>
      <c r="H115" s="21">
        <v>-40.76</v>
      </c>
      <c r="I115" s="36"/>
      <c r="J115" s="37">
        <f t="shared" si="1"/>
        <v>1351.2399999999993</v>
      </c>
    </row>
    <row r="116" spans="1:10" thickBot="1" x14ac:dyDescent="0.3">
      <c r="A116" s="12">
        <v>1</v>
      </c>
      <c r="B116" s="12"/>
      <c r="C116" s="18">
        <v>36239</v>
      </c>
      <c r="D116" s="19">
        <v>1711</v>
      </c>
      <c r="E116" s="20" t="s">
        <v>49</v>
      </c>
      <c r="F116" s="20"/>
      <c r="H116" s="21">
        <v>-25.59</v>
      </c>
      <c r="I116" s="36"/>
      <c r="J116" s="37">
        <f t="shared" si="1"/>
        <v>1325.6499999999994</v>
      </c>
    </row>
    <row r="117" spans="1:10" thickBot="1" x14ac:dyDescent="0.3">
      <c r="A117" s="12">
        <v>1</v>
      </c>
      <c r="B117" s="12"/>
      <c r="C117" s="18">
        <v>36240</v>
      </c>
      <c r="D117" s="19">
        <v>1708</v>
      </c>
      <c r="E117" s="20" t="s">
        <v>36</v>
      </c>
      <c r="F117" s="20"/>
      <c r="H117" s="21">
        <v>-70</v>
      </c>
      <c r="I117" s="36"/>
      <c r="J117" s="37">
        <f t="shared" si="1"/>
        <v>1255.6499999999994</v>
      </c>
    </row>
    <row r="118" spans="1:10" thickBot="1" x14ac:dyDescent="0.3">
      <c r="A118" s="12">
        <v>1</v>
      </c>
      <c r="B118" s="12"/>
      <c r="C118" s="18">
        <v>36241</v>
      </c>
      <c r="D118" s="19"/>
      <c r="E118" s="20" t="s">
        <v>81</v>
      </c>
      <c r="F118" s="20"/>
      <c r="H118" s="21">
        <v>-188.19</v>
      </c>
      <c r="I118" s="36"/>
      <c r="J118" s="37">
        <f t="shared" si="1"/>
        <v>1067.4599999999994</v>
      </c>
    </row>
    <row r="119" spans="1:10" thickBot="1" x14ac:dyDescent="0.3">
      <c r="A119" s="12">
        <v>1</v>
      </c>
      <c r="B119" s="12"/>
      <c r="C119" s="18">
        <v>36241</v>
      </c>
      <c r="D119" s="19"/>
      <c r="E119" s="20" t="s">
        <v>58</v>
      </c>
      <c r="F119" s="20"/>
      <c r="H119" s="21">
        <v>-26.33</v>
      </c>
      <c r="I119" s="36"/>
      <c r="J119" s="37">
        <f t="shared" si="1"/>
        <v>1041.1299999999994</v>
      </c>
    </row>
    <row r="120" spans="1:10" thickBot="1" x14ac:dyDescent="0.3">
      <c r="A120" s="12">
        <v>1</v>
      </c>
      <c r="B120" s="12"/>
      <c r="C120" s="18">
        <v>36242</v>
      </c>
      <c r="D120" s="19"/>
      <c r="E120" s="20" t="s">
        <v>58</v>
      </c>
      <c r="F120" s="20"/>
      <c r="H120" s="21">
        <v>-27.05</v>
      </c>
      <c r="I120" s="36"/>
      <c r="J120" s="37">
        <f t="shared" si="1"/>
        <v>1014.0799999999995</v>
      </c>
    </row>
    <row r="121" spans="1:10" thickBot="1" x14ac:dyDescent="0.3">
      <c r="A121" s="12">
        <v>1</v>
      </c>
      <c r="B121" s="12"/>
      <c r="C121" s="18">
        <v>36243</v>
      </c>
      <c r="D121" s="19">
        <v>1712</v>
      </c>
      <c r="E121" s="20" t="s">
        <v>82</v>
      </c>
      <c r="F121" s="20"/>
      <c r="H121" s="21">
        <v>-135.9</v>
      </c>
      <c r="I121" s="36"/>
      <c r="J121" s="37">
        <f t="shared" si="1"/>
        <v>878.1799999999995</v>
      </c>
    </row>
    <row r="122" spans="1:10" thickBot="1" x14ac:dyDescent="0.3">
      <c r="A122" s="12">
        <v>1</v>
      </c>
      <c r="B122" s="12"/>
      <c r="C122" s="18">
        <v>36243</v>
      </c>
      <c r="D122" s="19"/>
      <c r="E122" s="20" t="s">
        <v>83</v>
      </c>
      <c r="F122" s="20"/>
      <c r="H122" s="21">
        <v>-5.04</v>
      </c>
      <c r="I122" s="36"/>
      <c r="J122" s="37">
        <f t="shared" si="1"/>
        <v>873.13999999999953</v>
      </c>
    </row>
    <row r="123" spans="1:10" thickBot="1" x14ac:dyDescent="0.3">
      <c r="A123" s="12">
        <v>1</v>
      </c>
      <c r="B123" s="12"/>
      <c r="C123" s="18">
        <v>36244</v>
      </c>
      <c r="D123" s="19"/>
      <c r="E123" s="20" t="s">
        <v>6</v>
      </c>
      <c r="F123" s="20"/>
      <c r="H123" s="21">
        <v>-62.65</v>
      </c>
      <c r="I123" s="36"/>
      <c r="J123" s="37">
        <f t="shared" si="1"/>
        <v>810.48999999999955</v>
      </c>
    </row>
    <row r="124" spans="1:10" thickBot="1" x14ac:dyDescent="0.3">
      <c r="A124" s="12">
        <v>1</v>
      </c>
      <c r="B124" s="12"/>
      <c r="C124" s="18">
        <v>36244</v>
      </c>
      <c r="D124" s="19"/>
      <c r="E124" s="20" t="s">
        <v>17</v>
      </c>
      <c r="F124" s="20"/>
      <c r="H124" s="21"/>
      <c r="I124" s="36">
        <v>2829.98</v>
      </c>
      <c r="J124" s="37">
        <f t="shared" si="1"/>
        <v>3640.4699999999993</v>
      </c>
    </row>
    <row r="125" spans="1:10" thickBot="1" x14ac:dyDescent="0.3">
      <c r="A125" s="12">
        <v>1</v>
      </c>
      <c r="B125" s="12"/>
      <c r="C125" s="18">
        <v>36245</v>
      </c>
      <c r="D125" s="19">
        <v>1713</v>
      </c>
      <c r="E125" s="20" t="s">
        <v>60</v>
      </c>
      <c r="F125" s="20"/>
      <c r="H125" s="21">
        <v>-108.25</v>
      </c>
      <c r="I125" s="36"/>
      <c r="J125" s="37">
        <f t="shared" si="1"/>
        <v>3532.2199999999993</v>
      </c>
    </row>
    <row r="126" spans="1:10" thickBot="1" x14ac:dyDescent="0.3">
      <c r="A126" s="12">
        <v>1</v>
      </c>
      <c r="B126" s="12"/>
      <c r="C126" s="18">
        <v>36245</v>
      </c>
      <c r="D126" s="19"/>
      <c r="E126" s="20" t="s">
        <v>89</v>
      </c>
      <c r="F126" s="20"/>
      <c r="H126" s="21">
        <v>-40</v>
      </c>
      <c r="I126" s="36"/>
      <c r="J126" s="37">
        <f t="shared" si="1"/>
        <v>3492.2199999999993</v>
      </c>
    </row>
    <row r="127" spans="1:10" thickBot="1" x14ac:dyDescent="0.3">
      <c r="A127" s="12">
        <v>1</v>
      </c>
      <c r="B127" s="12"/>
      <c r="C127" s="18">
        <v>36245</v>
      </c>
      <c r="D127" s="19"/>
      <c r="E127" s="20" t="s">
        <v>59</v>
      </c>
      <c r="F127" s="20"/>
      <c r="H127" s="21">
        <v>-15.95</v>
      </c>
      <c r="I127" s="36"/>
      <c r="J127" s="37">
        <f t="shared" si="1"/>
        <v>3476.2699999999995</v>
      </c>
    </row>
    <row r="128" spans="1:10" thickBot="1" x14ac:dyDescent="0.3">
      <c r="A128" s="12">
        <v>1</v>
      </c>
      <c r="B128" s="12"/>
      <c r="C128" s="18">
        <v>36247</v>
      </c>
      <c r="D128" s="19">
        <v>1714</v>
      </c>
      <c r="E128" s="20" t="s">
        <v>90</v>
      </c>
      <c r="F128" s="20"/>
      <c r="H128" s="21">
        <v>-245</v>
      </c>
      <c r="I128" s="36"/>
      <c r="J128" s="37">
        <f t="shared" si="1"/>
        <v>3231.2699999999995</v>
      </c>
    </row>
    <row r="129" spans="1:10" thickBot="1" x14ac:dyDescent="0.3">
      <c r="A129" s="12">
        <v>1</v>
      </c>
      <c r="B129" s="12"/>
      <c r="C129" s="18">
        <v>36248</v>
      </c>
      <c r="D129" s="19"/>
      <c r="E129" s="20" t="s">
        <v>91</v>
      </c>
      <c r="F129" s="20"/>
      <c r="H129" s="21">
        <v>-63.5</v>
      </c>
      <c r="I129" s="36"/>
      <c r="J129" s="37">
        <f t="shared" si="1"/>
        <v>3167.7699999999995</v>
      </c>
    </row>
    <row r="130" spans="1:10" thickBot="1" x14ac:dyDescent="0.3">
      <c r="A130" s="12">
        <v>1</v>
      </c>
      <c r="B130" s="12"/>
      <c r="C130" s="18">
        <v>36248</v>
      </c>
      <c r="D130" s="19"/>
      <c r="E130" s="20" t="s">
        <v>78</v>
      </c>
      <c r="F130" s="20"/>
      <c r="H130" s="21">
        <v>-40</v>
      </c>
      <c r="I130" s="36"/>
      <c r="J130" s="37">
        <f t="shared" si="1"/>
        <v>3127.7699999999995</v>
      </c>
    </row>
    <row r="131" spans="1:10" thickBot="1" x14ac:dyDescent="0.3">
      <c r="A131" s="12">
        <v>1</v>
      </c>
      <c r="B131" s="12"/>
      <c r="C131" s="18">
        <v>36249</v>
      </c>
      <c r="D131" s="19">
        <v>1715</v>
      </c>
      <c r="E131" s="20" t="s">
        <v>92</v>
      </c>
      <c r="F131" s="20"/>
      <c r="H131" s="21">
        <v>-28.44</v>
      </c>
      <c r="I131" s="36"/>
      <c r="J131" s="37">
        <f t="shared" si="1"/>
        <v>3099.3299999999995</v>
      </c>
    </row>
    <row r="132" spans="1:10" thickBot="1" x14ac:dyDescent="0.3">
      <c r="A132" s="12">
        <v>1</v>
      </c>
      <c r="B132" s="12"/>
      <c r="C132" s="18">
        <v>36249</v>
      </c>
      <c r="D132" s="19">
        <v>1716</v>
      </c>
      <c r="E132" s="20" t="s">
        <v>94</v>
      </c>
      <c r="F132" s="20"/>
      <c r="H132" s="21">
        <v>-42.19</v>
      </c>
      <c r="I132" s="36"/>
      <c r="J132" s="37">
        <f t="shared" ref="J132:J195" si="2">SUM(H132:I132)+J131</f>
        <v>3057.1399999999994</v>
      </c>
    </row>
    <row r="133" spans="1:10" thickBot="1" x14ac:dyDescent="0.3">
      <c r="A133" s="12">
        <v>1</v>
      </c>
      <c r="B133" s="12"/>
      <c r="C133" s="18">
        <v>36249</v>
      </c>
      <c r="D133" s="19">
        <v>1717</v>
      </c>
      <c r="E133" s="20" t="s">
        <v>93</v>
      </c>
      <c r="F133" s="20"/>
      <c r="H133" s="21">
        <v>-43</v>
      </c>
      <c r="I133" s="36"/>
      <c r="J133" s="37">
        <f t="shared" si="2"/>
        <v>3014.1399999999994</v>
      </c>
    </row>
    <row r="134" spans="1:10" thickBot="1" x14ac:dyDescent="0.3">
      <c r="A134" s="12">
        <v>1</v>
      </c>
      <c r="B134" s="12"/>
      <c r="C134" s="18">
        <v>36249</v>
      </c>
      <c r="D134" s="19"/>
      <c r="E134" s="20" t="s">
        <v>56</v>
      </c>
      <c r="F134" s="20"/>
      <c r="H134" s="21">
        <v>-99.51</v>
      </c>
      <c r="I134" s="36"/>
      <c r="J134" s="37">
        <f t="shared" si="2"/>
        <v>2914.6299999999992</v>
      </c>
    </row>
    <row r="135" spans="1:10" thickBot="1" x14ac:dyDescent="0.3">
      <c r="A135" s="12">
        <v>1</v>
      </c>
      <c r="B135" s="12"/>
      <c r="C135" s="18">
        <v>36250</v>
      </c>
      <c r="D135" s="19">
        <v>1718</v>
      </c>
      <c r="E135" s="20" t="s">
        <v>95</v>
      </c>
      <c r="F135" s="20"/>
      <c r="H135" s="21">
        <v>-90</v>
      </c>
      <c r="I135" s="36"/>
      <c r="J135" s="37">
        <f t="shared" si="2"/>
        <v>2824.6299999999992</v>
      </c>
    </row>
    <row r="136" spans="1:10" thickBot="1" x14ac:dyDescent="0.3">
      <c r="A136" s="12">
        <v>1</v>
      </c>
      <c r="B136" s="12"/>
      <c r="C136" s="18">
        <v>36250</v>
      </c>
      <c r="D136" s="19"/>
      <c r="E136" s="20" t="s">
        <v>6</v>
      </c>
      <c r="F136" s="20"/>
      <c r="H136" s="21">
        <v>-38.64</v>
      </c>
      <c r="I136" s="36"/>
      <c r="J136" s="37">
        <f t="shared" si="2"/>
        <v>2785.9899999999993</v>
      </c>
    </row>
    <row r="137" spans="1:10" thickBot="1" x14ac:dyDescent="0.3">
      <c r="A137" s="12">
        <v>1</v>
      </c>
      <c r="B137" s="12"/>
      <c r="C137" s="18">
        <v>36251</v>
      </c>
      <c r="D137" s="19" t="s">
        <v>8</v>
      </c>
      <c r="E137" s="20" t="s">
        <v>14</v>
      </c>
      <c r="F137" s="20"/>
      <c r="H137" s="21">
        <v>-1233.31</v>
      </c>
      <c r="I137" s="36"/>
      <c r="J137" s="37">
        <f t="shared" si="2"/>
        <v>1552.6799999999994</v>
      </c>
    </row>
    <row r="138" spans="1:10" thickBot="1" x14ac:dyDescent="0.3">
      <c r="A138" s="12">
        <v>1</v>
      </c>
      <c r="B138" s="12"/>
      <c r="C138" s="18">
        <v>36251</v>
      </c>
      <c r="D138" s="19" t="s">
        <v>8</v>
      </c>
      <c r="E138" s="20" t="s">
        <v>47</v>
      </c>
      <c r="F138" s="20"/>
      <c r="H138" s="21">
        <v>-266.5</v>
      </c>
      <c r="I138" s="36"/>
      <c r="J138" s="37">
        <f t="shared" si="2"/>
        <v>1286.1799999999994</v>
      </c>
    </row>
    <row r="139" spans="1:10" thickBot="1" x14ac:dyDescent="0.3">
      <c r="A139" s="12">
        <v>1</v>
      </c>
      <c r="B139" s="12"/>
      <c r="C139" s="18">
        <v>36251</v>
      </c>
      <c r="D139" s="19"/>
      <c r="E139" s="20" t="s">
        <v>96</v>
      </c>
      <c r="F139" s="20"/>
      <c r="H139" s="21">
        <v>-65.88</v>
      </c>
      <c r="I139" s="36"/>
      <c r="J139" s="37">
        <f t="shared" si="2"/>
        <v>1220.2999999999993</v>
      </c>
    </row>
    <row r="140" spans="1:10" thickBot="1" x14ac:dyDescent="0.3">
      <c r="A140" s="12">
        <v>1</v>
      </c>
      <c r="B140" s="12"/>
      <c r="C140" s="18">
        <v>36251</v>
      </c>
      <c r="D140" s="19"/>
      <c r="E140" s="20" t="s">
        <v>83</v>
      </c>
      <c r="F140" s="20"/>
      <c r="H140" s="21">
        <v>-19.25</v>
      </c>
      <c r="I140" s="36"/>
      <c r="J140" s="37">
        <f t="shared" si="2"/>
        <v>1201.0499999999993</v>
      </c>
    </row>
    <row r="141" spans="1:10" thickBot="1" x14ac:dyDescent="0.3">
      <c r="A141" s="12">
        <v>1</v>
      </c>
      <c r="B141" s="12"/>
      <c r="C141" s="18">
        <v>36251</v>
      </c>
      <c r="D141" s="19"/>
      <c r="E141" s="20" t="s">
        <v>58</v>
      </c>
      <c r="F141" s="20"/>
      <c r="H141" s="21">
        <v>-8.34</v>
      </c>
      <c r="I141" s="36"/>
      <c r="J141" s="37">
        <f t="shared" si="2"/>
        <v>1192.7099999999994</v>
      </c>
    </row>
    <row r="142" spans="1:10" thickBot="1" x14ac:dyDescent="0.3">
      <c r="A142" s="12">
        <v>1</v>
      </c>
      <c r="B142" s="12"/>
      <c r="C142" s="18">
        <v>36251</v>
      </c>
      <c r="D142" s="19"/>
      <c r="E142" s="20" t="s">
        <v>192</v>
      </c>
      <c r="F142" s="20"/>
      <c r="H142" s="21">
        <v>-2</v>
      </c>
      <c r="I142" s="36"/>
      <c r="J142" s="37">
        <f t="shared" si="2"/>
        <v>1190.7099999999994</v>
      </c>
    </row>
    <row r="143" spans="1:10" thickBot="1" x14ac:dyDescent="0.3">
      <c r="A143" s="12">
        <v>1</v>
      </c>
      <c r="B143" s="12"/>
      <c r="C143" s="18">
        <v>36253</v>
      </c>
      <c r="D143" s="19">
        <v>1719</v>
      </c>
      <c r="E143" s="20" t="s">
        <v>60</v>
      </c>
      <c r="F143" s="20"/>
      <c r="H143" s="21">
        <v>-21.6</v>
      </c>
      <c r="I143" s="36"/>
      <c r="J143" s="37">
        <f t="shared" si="2"/>
        <v>1169.1099999999994</v>
      </c>
    </row>
    <row r="144" spans="1:10" thickBot="1" x14ac:dyDescent="0.3">
      <c r="A144" s="12">
        <v>1</v>
      </c>
      <c r="B144" s="12"/>
      <c r="C144" s="18">
        <v>36253</v>
      </c>
      <c r="D144" s="19"/>
      <c r="E144" s="20" t="s">
        <v>6</v>
      </c>
      <c r="F144" s="20"/>
      <c r="H144" s="21">
        <v>-49.71</v>
      </c>
      <c r="I144" s="36"/>
      <c r="J144" s="37">
        <f t="shared" si="2"/>
        <v>1119.3999999999994</v>
      </c>
    </row>
    <row r="145" spans="1:10" thickBot="1" x14ac:dyDescent="0.3">
      <c r="A145" s="12">
        <v>1</v>
      </c>
      <c r="B145" s="12"/>
      <c r="C145" s="18">
        <v>36254</v>
      </c>
      <c r="D145" s="19">
        <v>1720</v>
      </c>
      <c r="E145" s="20" t="s">
        <v>97</v>
      </c>
      <c r="F145" s="20"/>
      <c r="H145" s="21">
        <v>-100</v>
      </c>
      <c r="I145" s="36"/>
      <c r="J145" s="37">
        <f t="shared" si="2"/>
        <v>1019.3999999999994</v>
      </c>
    </row>
    <row r="146" spans="1:10" thickBot="1" x14ac:dyDescent="0.3">
      <c r="A146" s="12">
        <v>1</v>
      </c>
      <c r="B146" s="12"/>
      <c r="C146" s="18">
        <v>36255</v>
      </c>
      <c r="D146" s="19">
        <v>1721</v>
      </c>
      <c r="E146" s="20" t="s">
        <v>98</v>
      </c>
      <c r="F146" s="20"/>
      <c r="H146" s="21">
        <v>-2703.27</v>
      </c>
      <c r="I146" s="36"/>
      <c r="J146" s="37">
        <f t="shared" si="2"/>
        <v>-1683.8700000000006</v>
      </c>
    </row>
    <row r="147" spans="1:10" thickBot="1" x14ac:dyDescent="0.3">
      <c r="A147" s="12">
        <v>1</v>
      </c>
      <c r="B147" s="12"/>
      <c r="C147" s="18">
        <v>36255</v>
      </c>
      <c r="D147" s="19"/>
      <c r="E147" s="20" t="s">
        <v>197</v>
      </c>
      <c r="F147" s="20"/>
      <c r="H147" s="21">
        <v>-23.55</v>
      </c>
      <c r="I147" s="36"/>
      <c r="J147" s="37">
        <f t="shared" si="2"/>
        <v>-1707.4200000000005</v>
      </c>
    </row>
    <row r="148" spans="1:10" thickBot="1" x14ac:dyDescent="0.3">
      <c r="A148" s="12">
        <v>1</v>
      </c>
      <c r="B148" s="12"/>
      <c r="C148" s="18">
        <v>36255</v>
      </c>
      <c r="D148" s="19"/>
      <c r="E148" s="20" t="s">
        <v>6</v>
      </c>
      <c r="F148" s="20"/>
      <c r="H148" s="21">
        <v>-20.14</v>
      </c>
      <c r="I148" s="36"/>
      <c r="J148" s="37">
        <f t="shared" si="2"/>
        <v>-1727.5600000000006</v>
      </c>
    </row>
    <row r="149" spans="1:10" thickBot="1" x14ac:dyDescent="0.3">
      <c r="A149" s="12">
        <v>1</v>
      </c>
      <c r="B149" s="12"/>
      <c r="C149" s="18">
        <v>36257</v>
      </c>
      <c r="D149" s="19">
        <v>1722</v>
      </c>
      <c r="E149" s="20" t="s">
        <v>100</v>
      </c>
      <c r="F149" s="20"/>
      <c r="H149" s="21">
        <v>-27.5</v>
      </c>
      <c r="I149" s="36"/>
      <c r="J149" s="37">
        <f t="shared" si="2"/>
        <v>-1755.0600000000006</v>
      </c>
    </row>
    <row r="150" spans="1:10" thickBot="1" x14ac:dyDescent="0.3">
      <c r="A150" s="12">
        <v>1</v>
      </c>
      <c r="B150" s="12"/>
      <c r="C150" s="18">
        <v>36257</v>
      </c>
      <c r="D150" s="19" t="s">
        <v>196</v>
      </c>
      <c r="E150" s="20" t="s">
        <v>48</v>
      </c>
      <c r="F150" s="20"/>
      <c r="H150" s="21">
        <v>-185.38</v>
      </c>
      <c r="I150" s="36"/>
      <c r="J150" s="37">
        <f t="shared" si="2"/>
        <v>-1940.4400000000005</v>
      </c>
    </row>
    <row r="151" spans="1:10" thickBot="1" x14ac:dyDescent="0.3">
      <c r="A151" s="12">
        <v>1</v>
      </c>
      <c r="B151" s="12"/>
      <c r="C151" s="18">
        <v>36257</v>
      </c>
      <c r="D151" s="19"/>
      <c r="E151" s="20" t="s">
        <v>99</v>
      </c>
      <c r="F151" s="20"/>
      <c r="H151" s="21">
        <v>-18.16</v>
      </c>
      <c r="I151" s="36"/>
      <c r="J151" s="37">
        <f t="shared" si="2"/>
        <v>-1958.6000000000006</v>
      </c>
    </row>
    <row r="152" spans="1:10" thickBot="1" x14ac:dyDescent="0.3">
      <c r="A152" s="12">
        <v>1</v>
      </c>
      <c r="B152" s="12"/>
      <c r="C152" s="18">
        <v>36258</v>
      </c>
      <c r="D152" s="19"/>
      <c r="E152" s="20" t="s">
        <v>107</v>
      </c>
      <c r="F152" s="20"/>
      <c r="H152" s="21">
        <v>-40</v>
      </c>
      <c r="I152" s="36"/>
      <c r="J152" s="37">
        <f t="shared" si="2"/>
        <v>-1998.6000000000006</v>
      </c>
    </row>
    <row r="153" spans="1:10" thickBot="1" x14ac:dyDescent="0.3">
      <c r="A153" s="12">
        <v>1</v>
      </c>
      <c r="B153" s="12"/>
      <c r="C153" s="18">
        <v>36258</v>
      </c>
      <c r="D153" s="19"/>
      <c r="E153" s="20" t="s">
        <v>6</v>
      </c>
      <c r="F153" s="20"/>
      <c r="H153" s="21">
        <v>-35.74</v>
      </c>
      <c r="I153" s="36"/>
      <c r="J153" s="37">
        <f t="shared" si="2"/>
        <v>-2034.3400000000006</v>
      </c>
    </row>
    <row r="154" spans="1:10" thickBot="1" x14ac:dyDescent="0.3">
      <c r="A154" s="12">
        <v>1</v>
      </c>
      <c r="B154" s="12"/>
      <c r="C154" s="18">
        <v>36258</v>
      </c>
      <c r="D154" s="19"/>
      <c r="E154" s="20" t="s">
        <v>17</v>
      </c>
      <c r="F154" s="20"/>
      <c r="H154" s="21"/>
      <c r="I154" s="36">
        <v>2829.19</v>
      </c>
      <c r="J154" s="37">
        <f t="shared" si="2"/>
        <v>794.84999999999945</v>
      </c>
    </row>
    <row r="155" spans="1:10" thickBot="1" x14ac:dyDescent="0.3">
      <c r="A155" s="12">
        <v>1</v>
      </c>
      <c r="B155" s="12"/>
      <c r="C155" s="18">
        <v>36259</v>
      </c>
      <c r="D155" s="19">
        <v>1723</v>
      </c>
      <c r="E155" s="20" t="s">
        <v>101</v>
      </c>
      <c r="F155" s="20"/>
      <c r="H155" s="21">
        <v>-10</v>
      </c>
      <c r="I155" s="36"/>
      <c r="J155" s="37">
        <f t="shared" si="2"/>
        <v>784.84999999999945</v>
      </c>
    </row>
    <row r="156" spans="1:10" thickBot="1" x14ac:dyDescent="0.3">
      <c r="A156" s="12">
        <v>1</v>
      </c>
      <c r="B156" s="12"/>
      <c r="C156" s="18">
        <v>36260</v>
      </c>
      <c r="D156" s="19"/>
      <c r="E156" s="20" t="s">
        <v>110</v>
      </c>
      <c r="F156" s="20"/>
      <c r="H156" s="21">
        <v>-62.75</v>
      </c>
      <c r="I156" s="36"/>
      <c r="J156" s="37">
        <f t="shared" si="2"/>
        <v>722.09999999999945</v>
      </c>
    </row>
    <row r="157" spans="1:10" thickBot="1" x14ac:dyDescent="0.3">
      <c r="A157" s="12">
        <v>1</v>
      </c>
      <c r="B157" s="12"/>
      <c r="C157" s="18">
        <v>36260</v>
      </c>
      <c r="D157" s="19"/>
      <c r="E157" s="20" t="s">
        <v>111</v>
      </c>
      <c r="F157" s="20"/>
      <c r="H157" s="21"/>
      <c r="I157" s="36"/>
      <c r="J157" s="37">
        <f t="shared" si="2"/>
        <v>722.09999999999945</v>
      </c>
    </row>
    <row r="158" spans="1:10" thickBot="1" x14ac:dyDescent="0.3">
      <c r="A158" s="12">
        <v>1</v>
      </c>
      <c r="B158" s="12"/>
      <c r="C158" s="18">
        <v>36261</v>
      </c>
      <c r="D158" s="19">
        <v>1724</v>
      </c>
      <c r="E158" s="20" t="s">
        <v>36</v>
      </c>
      <c r="F158" s="20"/>
      <c r="H158" s="21">
        <v>-35</v>
      </c>
      <c r="I158" s="36"/>
      <c r="J158" s="37">
        <f t="shared" si="2"/>
        <v>687.09999999999945</v>
      </c>
    </row>
    <row r="159" spans="1:10" thickBot="1" x14ac:dyDescent="0.3">
      <c r="A159" s="12">
        <v>1</v>
      </c>
      <c r="B159" s="12"/>
      <c r="C159" s="18">
        <v>36263</v>
      </c>
      <c r="D159" s="19">
        <v>1725</v>
      </c>
      <c r="E159" s="20" t="s">
        <v>60</v>
      </c>
      <c r="F159" s="20"/>
      <c r="H159" s="21">
        <v>-21.6</v>
      </c>
      <c r="I159" s="36"/>
      <c r="J159" s="37">
        <f t="shared" si="2"/>
        <v>665.49999999999943</v>
      </c>
    </row>
    <row r="160" spans="1:10" thickBot="1" x14ac:dyDescent="0.3">
      <c r="A160" s="12">
        <v>1</v>
      </c>
      <c r="B160" s="12"/>
      <c r="C160" s="18">
        <v>36263</v>
      </c>
      <c r="D160" s="19" t="s">
        <v>106</v>
      </c>
      <c r="E160" s="20" t="s">
        <v>86</v>
      </c>
      <c r="F160" s="20"/>
      <c r="H160" s="21"/>
      <c r="I160" s="36"/>
      <c r="J160" s="37">
        <f t="shared" si="2"/>
        <v>665.49999999999943</v>
      </c>
    </row>
    <row r="161" spans="1:10" thickBot="1" x14ac:dyDescent="0.3">
      <c r="A161" s="12">
        <v>1</v>
      </c>
      <c r="B161" s="12"/>
      <c r="C161" s="18">
        <v>36263</v>
      </c>
      <c r="D161" s="19"/>
      <c r="E161" s="20" t="s">
        <v>104</v>
      </c>
      <c r="F161" s="20"/>
      <c r="H161" s="21"/>
      <c r="I161" s="36">
        <v>950</v>
      </c>
      <c r="J161" s="37">
        <f t="shared" si="2"/>
        <v>1615.4999999999995</v>
      </c>
    </row>
    <row r="162" spans="1:10" thickBot="1" x14ac:dyDescent="0.3">
      <c r="A162" s="12">
        <v>1</v>
      </c>
      <c r="B162" s="12"/>
      <c r="C162" s="18">
        <v>36263</v>
      </c>
      <c r="D162" s="19"/>
      <c r="E162" s="20" t="s">
        <v>105</v>
      </c>
      <c r="F162" s="20"/>
      <c r="H162" s="21"/>
      <c r="I162" s="36">
        <v>5</v>
      </c>
      <c r="J162" s="37">
        <f t="shared" si="2"/>
        <v>1620.4999999999995</v>
      </c>
    </row>
    <row r="163" spans="1:10" thickBot="1" x14ac:dyDescent="0.3">
      <c r="A163" s="12">
        <v>1</v>
      </c>
      <c r="B163" s="12"/>
      <c r="C163" s="18">
        <v>36264</v>
      </c>
      <c r="D163" s="19">
        <v>1727</v>
      </c>
      <c r="E163" s="20" t="s">
        <v>118</v>
      </c>
      <c r="F163" s="20"/>
      <c r="H163" s="21">
        <v>-2000</v>
      </c>
      <c r="I163" s="36"/>
      <c r="J163" s="37">
        <f t="shared" si="2"/>
        <v>-379.50000000000045</v>
      </c>
    </row>
    <row r="164" spans="1:10" thickBot="1" x14ac:dyDescent="0.3">
      <c r="A164" s="12">
        <v>1</v>
      </c>
      <c r="B164" s="12"/>
      <c r="C164" s="18">
        <v>36264</v>
      </c>
      <c r="D164" s="19">
        <v>1730</v>
      </c>
      <c r="E164" s="20" t="s">
        <v>114</v>
      </c>
      <c r="F164" s="20"/>
      <c r="H164" s="21">
        <v>-92.01</v>
      </c>
      <c r="I164" s="36"/>
      <c r="J164" s="37">
        <f t="shared" si="2"/>
        <v>-471.51000000000045</v>
      </c>
    </row>
    <row r="165" spans="1:10" thickBot="1" x14ac:dyDescent="0.3">
      <c r="A165" s="12">
        <v>1</v>
      </c>
      <c r="B165" s="12"/>
      <c r="C165" s="18">
        <v>36264</v>
      </c>
      <c r="D165" s="19">
        <v>1731</v>
      </c>
      <c r="E165" s="20" t="s">
        <v>115</v>
      </c>
      <c r="F165" s="20"/>
      <c r="H165" s="21">
        <v>-55.81</v>
      </c>
      <c r="I165" s="36"/>
      <c r="J165" s="37">
        <f t="shared" si="2"/>
        <v>-527.32000000000039</v>
      </c>
    </row>
    <row r="166" spans="1:10" thickBot="1" x14ac:dyDescent="0.3">
      <c r="A166" s="12">
        <v>1</v>
      </c>
      <c r="B166" s="12"/>
      <c r="C166" s="18">
        <v>36264</v>
      </c>
      <c r="D166" s="19" t="s">
        <v>113</v>
      </c>
      <c r="E166" s="20" t="s">
        <v>116</v>
      </c>
      <c r="F166" s="20"/>
      <c r="H166" s="21">
        <v>-55.74</v>
      </c>
      <c r="I166" s="36"/>
      <c r="J166" s="37">
        <f t="shared" si="2"/>
        <v>-583.0600000000004</v>
      </c>
    </row>
    <row r="167" spans="1:10" thickBot="1" x14ac:dyDescent="0.3">
      <c r="A167" s="12">
        <v>1</v>
      </c>
      <c r="B167" s="12"/>
      <c r="C167" s="18">
        <v>36264</v>
      </c>
      <c r="D167" s="19"/>
      <c r="E167" s="20" t="s">
        <v>112</v>
      </c>
      <c r="F167" s="20"/>
      <c r="H167" s="21"/>
      <c r="I167" s="36">
        <v>375.89</v>
      </c>
      <c r="J167" s="37">
        <f t="shared" si="2"/>
        <v>-207.17000000000041</v>
      </c>
    </row>
    <row r="168" spans="1:10" thickBot="1" x14ac:dyDescent="0.3">
      <c r="A168" s="12">
        <v>1</v>
      </c>
      <c r="B168" s="12"/>
      <c r="C168" s="18">
        <v>36265</v>
      </c>
      <c r="D168" s="19">
        <v>1726</v>
      </c>
      <c r="E168" s="20" t="s">
        <v>118</v>
      </c>
      <c r="F168" s="20"/>
      <c r="H168" s="21">
        <v>-2000</v>
      </c>
      <c r="I168" s="36"/>
      <c r="J168" s="37">
        <f t="shared" si="2"/>
        <v>-2207.1700000000005</v>
      </c>
    </row>
    <row r="169" spans="1:10" thickBot="1" x14ac:dyDescent="0.3">
      <c r="A169" s="12">
        <v>1</v>
      </c>
      <c r="B169" s="12"/>
      <c r="C169" s="18">
        <v>36265</v>
      </c>
      <c r="D169" s="19">
        <v>1728</v>
      </c>
      <c r="E169" s="20" t="s">
        <v>119</v>
      </c>
      <c r="F169" s="20"/>
      <c r="H169" s="21">
        <v>-3500</v>
      </c>
      <c r="I169" s="36"/>
      <c r="J169" s="37">
        <f t="shared" si="2"/>
        <v>-5707.17</v>
      </c>
    </row>
    <row r="170" spans="1:10" thickBot="1" x14ac:dyDescent="0.3">
      <c r="A170" s="12">
        <v>1</v>
      </c>
      <c r="B170" s="12"/>
      <c r="C170" s="18">
        <v>36265</v>
      </c>
      <c r="D170" s="19">
        <v>1734</v>
      </c>
      <c r="E170" s="20" t="s">
        <v>117</v>
      </c>
      <c r="F170" s="20"/>
      <c r="H170" s="21">
        <v>-10</v>
      </c>
      <c r="I170" s="36"/>
      <c r="J170" s="37">
        <f t="shared" si="2"/>
        <v>-5717.17</v>
      </c>
    </row>
    <row r="171" spans="1:10" thickBot="1" x14ac:dyDescent="0.3">
      <c r="A171" s="12">
        <v>1</v>
      </c>
      <c r="B171" s="12"/>
      <c r="C171" s="18">
        <v>36265</v>
      </c>
      <c r="D171" s="19" t="s">
        <v>106</v>
      </c>
      <c r="E171" s="20" t="s">
        <v>121</v>
      </c>
      <c r="F171" s="20"/>
      <c r="H171" s="21"/>
      <c r="I171" s="36"/>
      <c r="J171" s="37">
        <f t="shared" si="2"/>
        <v>-5717.17</v>
      </c>
    </row>
    <row r="172" spans="1:10" thickBot="1" x14ac:dyDescent="0.3">
      <c r="A172" s="12">
        <v>1</v>
      </c>
      <c r="B172" s="12"/>
      <c r="C172" s="18">
        <v>36265</v>
      </c>
      <c r="D172" s="19"/>
      <c r="E172" s="20" t="s">
        <v>120</v>
      </c>
      <c r="F172" s="20"/>
      <c r="H172" s="21"/>
      <c r="I172" s="36">
        <v>4000</v>
      </c>
      <c r="J172" s="37">
        <f t="shared" si="2"/>
        <v>-1717.17</v>
      </c>
    </row>
    <row r="173" spans="1:10" thickBot="1" x14ac:dyDescent="0.3">
      <c r="A173" s="12">
        <v>1</v>
      </c>
      <c r="B173" s="12"/>
      <c r="C173" s="18">
        <v>36266</v>
      </c>
      <c r="D173" s="19">
        <v>1735</v>
      </c>
      <c r="E173" s="20" t="s">
        <v>124</v>
      </c>
      <c r="F173" s="20"/>
      <c r="H173" s="21">
        <v>-90</v>
      </c>
      <c r="I173" s="36"/>
      <c r="J173" s="37">
        <f t="shared" si="2"/>
        <v>-1807.17</v>
      </c>
    </row>
    <row r="174" spans="1:10" thickBot="1" x14ac:dyDescent="0.3">
      <c r="A174" s="12">
        <v>1</v>
      </c>
      <c r="B174" s="12"/>
      <c r="C174" s="18">
        <v>36266</v>
      </c>
      <c r="D174" s="19"/>
      <c r="E174" s="20" t="s">
        <v>125</v>
      </c>
      <c r="F174" s="20"/>
      <c r="H174" s="21">
        <v>-18.03</v>
      </c>
      <c r="I174" s="36"/>
      <c r="J174" s="37">
        <f t="shared" si="2"/>
        <v>-1825.2</v>
      </c>
    </row>
    <row r="175" spans="1:10" thickBot="1" x14ac:dyDescent="0.3">
      <c r="A175" s="12">
        <v>1</v>
      </c>
      <c r="B175" s="12"/>
      <c r="C175" s="18">
        <v>36267</v>
      </c>
      <c r="D175" s="19">
        <v>1736</v>
      </c>
      <c r="E175" s="20" t="s">
        <v>126</v>
      </c>
      <c r="F175" s="20"/>
      <c r="H175" s="21">
        <v>-100</v>
      </c>
      <c r="I175" s="36"/>
      <c r="J175" s="37">
        <f t="shared" si="2"/>
        <v>-1925.2</v>
      </c>
    </row>
    <row r="176" spans="1:10" thickBot="1" x14ac:dyDescent="0.3">
      <c r="A176" s="12">
        <v>1</v>
      </c>
      <c r="B176" s="12"/>
      <c r="C176" s="18">
        <v>36267</v>
      </c>
      <c r="D176" s="19" t="s">
        <v>106</v>
      </c>
      <c r="E176" s="20" t="s">
        <v>6</v>
      </c>
      <c r="F176" s="20"/>
      <c r="H176" s="21"/>
      <c r="I176" s="36"/>
      <c r="J176" s="37">
        <f t="shared" si="2"/>
        <v>-1925.2</v>
      </c>
    </row>
    <row r="177" spans="1:10" thickBot="1" x14ac:dyDescent="0.3">
      <c r="A177" s="12">
        <v>1</v>
      </c>
      <c r="B177" s="12"/>
      <c r="C177" s="18">
        <v>36267</v>
      </c>
      <c r="D177" s="19" t="s">
        <v>106</v>
      </c>
      <c r="E177" s="20" t="s">
        <v>143</v>
      </c>
      <c r="F177" s="20"/>
      <c r="H177" s="21"/>
      <c r="I177" s="36"/>
      <c r="J177" s="37">
        <f t="shared" si="2"/>
        <v>-1925.2</v>
      </c>
    </row>
    <row r="178" spans="1:10" thickBot="1" x14ac:dyDescent="0.3">
      <c r="A178" s="12">
        <v>1</v>
      </c>
      <c r="B178" s="12"/>
      <c r="C178" s="18">
        <v>36267</v>
      </c>
      <c r="D178" s="19" t="s">
        <v>106</v>
      </c>
      <c r="E178" s="20" t="s">
        <v>141</v>
      </c>
      <c r="F178" s="20"/>
      <c r="H178" s="21"/>
      <c r="I178" s="36"/>
      <c r="J178" s="37">
        <f t="shared" si="2"/>
        <v>-1925.2</v>
      </c>
    </row>
    <row r="179" spans="1:10" thickBot="1" x14ac:dyDescent="0.3">
      <c r="A179" s="12">
        <v>1</v>
      </c>
      <c r="B179" s="12"/>
      <c r="C179" s="18">
        <v>36268</v>
      </c>
      <c r="D179" s="19">
        <v>1737</v>
      </c>
      <c r="E179" s="20" t="s">
        <v>127</v>
      </c>
      <c r="F179" s="20"/>
      <c r="H179" s="21">
        <v>-35</v>
      </c>
      <c r="I179" s="36"/>
      <c r="J179" s="37">
        <f t="shared" si="2"/>
        <v>-1960.2</v>
      </c>
    </row>
    <row r="180" spans="1:10" thickBot="1" x14ac:dyDescent="0.3">
      <c r="A180" s="12">
        <v>1</v>
      </c>
      <c r="B180" s="12"/>
      <c r="C180" s="18">
        <v>36268</v>
      </c>
      <c r="D180" s="19">
        <v>1738</v>
      </c>
      <c r="E180" s="20" t="s">
        <v>129</v>
      </c>
      <c r="F180" s="20"/>
      <c r="H180" s="21"/>
      <c r="I180" s="36"/>
      <c r="J180" s="37">
        <f t="shared" si="2"/>
        <v>-1960.2</v>
      </c>
    </row>
    <row r="181" spans="1:10" thickBot="1" x14ac:dyDescent="0.3">
      <c r="A181" s="12">
        <v>1</v>
      </c>
      <c r="B181" s="12"/>
      <c r="C181" s="18">
        <v>36268</v>
      </c>
      <c r="D181" s="19"/>
      <c r="E181" s="20" t="s">
        <v>128</v>
      </c>
      <c r="F181" s="20"/>
      <c r="H181" s="21">
        <v>-87.06</v>
      </c>
      <c r="I181" s="36"/>
      <c r="J181" s="37">
        <f t="shared" si="2"/>
        <v>-2047.26</v>
      </c>
    </row>
    <row r="182" spans="1:10" thickBot="1" x14ac:dyDescent="0.3">
      <c r="A182" s="12">
        <v>1</v>
      </c>
      <c r="B182" s="12"/>
      <c r="C182" s="18">
        <v>36269</v>
      </c>
      <c r="D182" s="19">
        <v>1732</v>
      </c>
      <c r="E182" s="20" t="s">
        <v>139</v>
      </c>
      <c r="F182" s="20"/>
      <c r="H182" s="21">
        <v>-385</v>
      </c>
      <c r="I182" s="36"/>
      <c r="J182" s="37">
        <f t="shared" si="2"/>
        <v>-2432.2600000000002</v>
      </c>
    </row>
    <row r="183" spans="1:10" thickBot="1" x14ac:dyDescent="0.3">
      <c r="A183" s="12">
        <v>1</v>
      </c>
      <c r="B183" s="12"/>
      <c r="C183" s="18">
        <v>36269</v>
      </c>
      <c r="D183" s="19">
        <v>1739</v>
      </c>
      <c r="E183" s="20" t="s">
        <v>130</v>
      </c>
      <c r="F183" s="20"/>
      <c r="H183" s="21">
        <v>-10</v>
      </c>
      <c r="I183" s="36"/>
      <c r="J183" s="37">
        <f t="shared" si="2"/>
        <v>-2442.2600000000002</v>
      </c>
    </row>
    <row r="184" spans="1:10" thickBot="1" x14ac:dyDescent="0.3">
      <c r="A184" s="12">
        <v>1</v>
      </c>
      <c r="B184" s="12"/>
      <c r="C184" s="18">
        <v>36269</v>
      </c>
      <c r="D184" s="19" t="s">
        <v>8</v>
      </c>
      <c r="E184" s="20" t="s">
        <v>10</v>
      </c>
      <c r="F184" s="20"/>
      <c r="H184" s="21">
        <v>-39.96</v>
      </c>
      <c r="I184" s="36"/>
      <c r="J184" s="37">
        <f t="shared" si="2"/>
        <v>-2482.2200000000003</v>
      </c>
    </row>
    <row r="185" spans="1:10" thickBot="1" x14ac:dyDescent="0.3">
      <c r="A185" s="12">
        <v>1</v>
      </c>
      <c r="B185" s="12"/>
      <c r="C185" s="18">
        <v>36269</v>
      </c>
      <c r="D185" s="19" t="s">
        <v>8</v>
      </c>
      <c r="E185" s="20" t="s">
        <v>10</v>
      </c>
      <c r="F185" s="20"/>
      <c r="H185" s="21">
        <v>-12.72</v>
      </c>
      <c r="I185" s="36"/>
      <c r="J185" s="37">
        <f t="shared" si="2"/>
        <v>-2494.94</v>
      </c>
    </row>
    <row r="186" spans="1:10" thickBot="1" x14ac:dyDescent="0.3">
      <c r="A186" s="12">
        <v>1</v>
      </c>
      <c r="B186" s="12"/>
      <c r="C186" s="18">
        <v>36269</v>
      </c>
      <c r="D186" s="19"/>
      <c r="E186" s="20" t="s">
        <v>78</v>
      </c>
      <c r="F186" s="20"/>
      <c r="H186" s="21">
        <v>-40</v>
      </c>
      <c r="I186" s="36"/>
      <c r="J186" s="37">
        <f t="shared" si="2"/>
        <v>-2534.94</v>
      </c>
    </row>
    <row r="187" spans="1:10" thickBot="1" x14ac:dyDescent="0.3">
      <c r="A187" s="12">
        <v>1</v>
      </c>
      <c r="B187" s="12"/>
      <c r="C187" s="18">
        <v>36269</v>
      </c>
      <c r="D187" s="19"/>
      <c r="E187" s="20" t="s">
        <v>122</v>
      </c>
      <c r="F187" s="20"/>
      <c r="H187" s="21"/>
      <c r="I187" s="36">
        <v>2500</v>
      </c>
      <c r="J187" s="37">
        <f t="shared" si="2"/>
        <v>-34.940000000000055</v>
      </c>
    </row>
    <row r="188" spans="1:10" thickBot="1" x14ac:dyDescent="0.3">
      <c r="A188" s="12">
        <v>1</v>
      </c>
      <c r="B188" s="12"/>
      <c r="C188" s="18">
        <v>36270</v>
      </c>
      <c r="D188" s="19">
        <v>1740</v>
      </c>
      <c r="E188" s="20" t="s">
        <v>29</v>
      </c>
      <c r="F188" s="20"/>
      <c r="H188" s="21">
        <v>-25</v>
      </c>
      <c r="I188" s="36"/>
      <c r="J188" s="37">
        <f t="shared" si="2"/>
        <v>-59.940000000000055</v>
      </c>
    </row>
    <row r="189" spans="1:10" thickBot="1" x14ac:dyDescent="0.3">
      <c r="A189" s="12">
        <v>1</v>
      </c>
      <c r="B189" s="12"/>
      <c r="C189" s="18">
        <v>36270</v>
      </c>
      <c r="D189" s="19">
        <v>1741</v>
      </c>
      <c r="E189" s="20" t="s">
        <v>132</v>
      </c>
      <c r="F189" s="20"/>
      <c r="H189" s="21">
        <v>-20</v>
      </c>
      <c r="I189" s="36"/>
      <c r="J189" s="37">
        <f t="shared" si="2"/>
        <v>-79.940000000000055</v>
      </c>
    </row>
    <row r="190" spans="1:10" thickBot="1" x14ac:dyDescent="0.3">
      <c r="A190" s="12">
        <v>1</v>
      </c>
      <c r="B190" s="12"/>
      <c r="C190" s="18">
        <v>36270</v>
      </c>
      <c r="D190" s="19" t="s">
        <v>8</v>
      </c>
      <c r="E190" s="20" t="s">
        <v>11</v>
      </c>
      <c r="F190" s="20"/>
      <c r="H190" s="21">
        <v>-100</v>
      </c>
      <c r="I190" s="36"/>
      <c r="J190" s="37">
        <f t="shared" si="2"/>
        <v>-179.94000000000005</v>
      </c>
    </row>
    <row r="191" spans="1:10" thickBot="1" x14ac:dyDescent="0.3">
      <c r="A191" s="12">
        <v>1</v>
      </c>
      <c r="B191" s="12"/>
      <c r="C191" s="18">
        <v>36270</v>
      </c>
      <c r="D191" s="19" t="s">
        <v>8</v>
      </c>
      <c r="E191" s="20" t="s">
        <v>11</v>
      </c>
      <c r="F191" s="20"/>
      <c r="H191" s="21">
        <v>-100</v>
      </c>
      <c r="I191" s="36"/>
      <c r="J191" s="37">
        <f t="shared" si="2"/>
        <v>-279.94000000000005</v>
      </c>
    </row>
    <row r="192" spans="1:10" thickBot="1" x14ac:dyDescent="0.3">
      <c r="A192" s="12">
        <v>1</v>
      </c>
      <c r="B192" s="12"/>
      <c r="C192" s="18">
        <v>36270</v>
      </c>
      <c r="D192" s="19"/>
      <c r="E192" s="20" t="s">
        <v>131</v>
      </c>
      <c r="F192" s="20"/>
      <c r="H192" s="21">
        <v>-15.84</v>
      </c>
      <c r="I192" s="36"/>
      <c r="J192" s="37">
        <f t="shared" si="2"/>
        <v>-295.78000000000003</v>
      </c>
    </row>
    <row r="193" spans="1:10" thickBot="1" x14ac:dyDescent="0.3">
      <c r="A193" s="12">
        <v>1</v>
      </c>
      <c r="B193" s="12"/>
      <c r="C193" s="18">
        <v>36270</v>
      </c>
      <c r="D193" s="19"/>
      <c r="E193" s="20" t="s">
        <v>6</v>
      </c>
      <c r="F193" s="20"/>
      <c r="H193" s="21">
        <v>-13.12</v>
      </c>
      <c r="I193" s="36"/>
      <c r="J193" s="37">
        <f t="shared" si="2"/>
        <v>-308.90000000000003</v>
      </c>
    </row>
    <row r="194" spans="1:10" thickBot="1" x14ac:dyDescent="0.3">
      <c r="A194" s="12">
        <v>1</v>
      </c>
      <c r="B194" s="12"/>
      <c r="C194" s="18">
        <v>36271</v>
      </c>
      <c r="D194" s="19"/>
      <c r="E194" s="20" t="s">
        <v>6</v>
      </c>
      <c r="F194" s="20"/>
      <c r="H194" s="21">
        <v>-44.94</v>
      </c>
      <c r="I194" s="36"/>
      <c r="J194" s="37">
        <f t="shared" si="2"/>
        <v>-353.84000000000003</v>
      </c>
    </row>
    <row r="195" spans="1:10" thickBot="1" x14ac:dyDescent="0.3">
      <c r="A195" s="12">
        <v>1</v>
      </c>
      <c r="B195" s="12"/>
      <c r="C195" s="18">
        <v>36271</v>
      </c>
      <c r="D195" s="19"/>
      <c r="E195" s="20" t="s">
        <v>78</v>
      </c>
      <c r="F195" s="20"/>
      <c r="H195" s="21">
        <v>-40</v>
      </c>
      <c r="I195" s="36"/>
      <c r="J195" s="37">
        <f t="shared" si="2"/>
        <v>-393.84000000000003</v>
      </c>
    </row>
    <row r="196" spans="1:10" thickBot="1" x14ac:dyDescent="0.3">
      <c r="A196" s="12">
        <v>1</v>
      </c>
      <c r="B196" s="12"/>
      <c r="C196" s="18">
        <v>36272</v>
      </c>
      <c r="D196" s="19">
        <v>1742</v>
      </c>
      <c r="E196" s="20" t="s">
        <v>133</v>
      </c>
      <c r="F196" s="20"/>
      <c r="H196" s="21">
        <v>-14</v>
      </c>
      <c r="I196" s="36"/>
      <c r="J196" s="37">
        <f t="shared" ref="J196:J259" si="3">SUM(H196:I196)+J195</f>
        <v>-407.84000000000003</v>
      </c>
    </row>
    <row r="197" spans="1:10" thickBot="1" x14ac:dyDescent="0.3">
      <c r="A197" s="12">
        <v>1</v>
      </c>
      <c r="B197" s="12"/>
      <c r="C197" s="18">
        <v>36272</v>
      </c>
      <c r="D197" s="19">
        <v>1743</v>
      </c>
      <c r="E197" s="20" t="s">
        <v>134</v>
      </c>
      <c r="F197" s="20"/>
      <c r="H197" s="21">
        <v>-69.03</v>
      </c>
      <c r="I197" s="36"/>
      <c r="J197" s="37">
        <f t="shared" si="3"/>
        <v>-476.87</v>
      </c>
    </row>
    <row r="198" spans="1:10" thickBot="1" x14ac:dyDescent="0.3">
      <c r="A198" s="12">
        <v>1</v>
      </c>
      <c r="B198" s="12"/>
      <c r="C198" s="18">
        <v>36272</v>
      </c>
      <c r="D198" s="19">
        <v>1744</v>
      </c>
      <c r="E198" s="20" t="s">
        <v>49</v>
      </c>
      <c r="F198" s="20"/>
      <c r="H198" s="21">
        <v>-17.8</v>
      </c>
      <c r="I198" s="36"/>
      <c r="J198" s="37">
        <f t="shared" si="3"/>
        <v>-494.67</v>
      </c>
    </row>
    <row r="199" spans="1:10" thickBot="1" x14ac:dyDescent="0.3">
      <c r="A199" s="12">
        <v>1</v>
      </c>
      <c r="B199" s="12"/>
      <c r="C199" s="18">
        <v>36272</v>
      </c>
      <c r="D199" s="19"/>
      <c r="E199" s="20" t="s">
        <v>135</v>
      </c>
      <c r="F199" s="20"/>
      <c r="H199" s="21">
        <v>-17.25</v>
      </c>
      <c r="I199" s="36"/>
      <c r="J199" s="37">
        <f t="shared" si="3"/>
        <v>-511.92</v>
      </c>
    </row>
    <row r="200" spans="1:10" thickBot="1" x14ac:dyDescent="0.3">
      <c r="A200" s="12">
        <v>1</v>
      </c>
      <c r="B200" s="12"/>
      <c r="C200" s="18">
        <v>36272</v>
      </c>
      <c r="D200" s="19"/>
      <c r="E200" s="20" t="s">
        <v>194</v>
      </c>
      <c r="F200" s="20"/>
      <c r="H200" s="21"/>
      <c r="I200" s="36">
        <v>195.07</v>
      </c>
      <c r="J200" s="37">
        <f t="shared" si="3"/>
        <v>-316.85000000000002</v>
      </c>
    </row>
    <row r="201" spans="1:10" thickBot="1" x14ac:dyDescent="0.3">
      <c r="A201" s="12">
        <v>1</v>
      </c>
      <c r="B201" s="12"/>
      <c r="C201" s="18">
        <v>36273</v>
      </c>
      <c r="D201" s="19">
        <v>1733</v>
      </c>
      <c r="E201" s="20" t="s">
        <v>140</v>
      </c>
      <c r="F201" s="20"/>
      <c r="H201" s="21">
        <v>-82</v>
      </c>
      <c r="I201" s="36"/>
      <c r="J201" s="37">
        <f t="shared" si="3"/>
        <v>-398.85</v>
      </c>
    </row>
    <row r="202" spans="1:10" thickBot="1" x14ac:dyDescent="0.3">
      <c r="A202" s="12">
        <v>1</v>
      </c>
      <c r="B202" s="12"/>
      <c r="C202" s="18">
        <v>36273</v>
      </c>
      <c r="D202" s="19">
        <v>1745</v>
      </c>
      <c r="E202" s="20" t="s">
        <v>136</v>
      </c>
      <c r="F202" s="20"/>
      <c r="H202" s="21">
        <v>-43</v>
      </c>
      <c r="I202" s="36"/>
      <c r="J202" s="37">
        <f t="shared" si="3"/>
        <v>-441.85</v>
      </c>
    </row>
    <row r="203" spans="1:10" thickBot="1" x14ac:dyDescent="0.3">
      <c r="A203" s="12">
        <v>1</v>
      </c>
      <c r="B203" s="12"/>
      <c r="C203" s="18">
        <v>36273</v>
      </c>
      <c r="D203" s="19"/>
      <c r="E203" s="20" t="s">
        <v>144</v>
      </c>
      <c r="F203" s="20"/>
      <c r="H203" s="21"/>
      <c r="I203" s="36"/>
      <c r="J203" s="37">
        <f t="shared" si="3"/>
        <v>-441.85</v>
      </c>
    </row>
    <row r="204" spans="1:10" thickBot="1" x14ac:dyDescent="0.3">
      <c r="A204" s="12">
        <v>1</v>
      </c>
      <c r="B204" s="12"/>
      <c r="C204" s="18">
        <v>36273</v>
      </c>
      <c r="D204" s="19"/>
      <c r="E204" s="20" t="s">
        <v>123</v>
      </c>
      <c r="F204" s="20"/>
      <c r="H204" s="21"/>
      <c r="I204" s="36">
        <v>2829.2</v>
      </c>
      <c r="J204" s="37">
        <f t="shared" si="3"/>
        <v>2387.35</v>
      </c>
    </row>
    <row r="205" spans="1:10" thickBot="1" x14ac:dyDescent="0.3">
      <c r="A205" s="12">
        <v>1</v>
      </c>
      <c r="B205" s="12"/>
      <c r="C205" s="18">
        <v>36274</v>
      </c>
      <c r="D205" s="19" t="s">
        <v>106</v>
      </c>
      <c r="E205" s="20" t="s">
        <v>142</v>
      </c>
      <c r="F205" s="20"/>
      <c r="H205" s="21"/>
      <c r="I205" s="36"/>
      <c r="J205" s="37">
        <f t="shared" si="3"/>
        <v>2387.35</v>
      </c>
    </row>
    <row r="206" spans="1:10" thickBot="1" x14ac:dyDescent="0.3">
      <c r="A206" s="12">
        <v>1</v>
      </c>
      <c r="B206" s="12"/>
      <c r="C206" s="18">
        <v>36274</v>
      </c>
      <c r="D206" s="19"/>
      <c r="E206" s="20" t="s">
        <v>137</v>
      </c>
      <c r="F206" s="20"/>
      <c r="H206" s="21">
        <v>-25.33</v>
      </c>
      <c r="I206" s="36"/>
      <c r="J206" s="37">
        <f t="shared" si="3"/>
        <v>2362.02</v>
      </c>
    </row>
    <row r="207" spans="1:10" thickBot="1" x14ac:dyDescent="0.3">
      <c r="A207" s="12">
        <v>1</v>
      </c>
      <c r="B207" s="12"/>
      <c r="C207" s="18">
        <v>36275</v>
      </c>
      <c r="D207" s="19">
        <v>1746</v>
      </c>
      <c r="E207" s="20" t="s">
        <v>36</v>
      </c>
      <c r="F207" s="20"/>
      <c r="H207" s="21">
        <v>-35</v>
      </c>
      <c r="I207" s="36"/>
      <c r="J207" s="37">
        <f t="shared" si="3"/>
        <v>2327.02</v>
      </c>
    </row>
    <row r="208" spans="1:10" thickBot="1" x14ac:dyDescent="0.3">
      <c r="A208" s="12">
        <v>1</v>
      </c>
      <c r="B208" s="12"/>
      <c r="C208" s="18">
        <v>36275</v>
      </c>
      <c r="D208" s="19">
        <v>1747</v>
      </c>
      <c r="E208" s="20" t="s">
        <v>138</v>
      </c>
      <c r="F208" s="20"/>
      <c r="H208" s="21">
        <v>-37.89</v>
      </c>
      <c r="I208" s="36"/>
      <c r="J208" s="37">
        <f t="shared" si="3"/>
        <v>2289.13</v>
      </c>
    </row>
    <row r="209" spans="1:10" thickBot="1" x14ac:dyDescent="0.3">
      <c r="A209" s="12">
        <v>1</v>
      </c>
      <c r="B209" s="12"/>
      <c r="C209" s="18">
        <v>36275</v>
      </c>
      <c r="D209" s="19"/>
      <c r="E209" s="20" t="s">
        <v>6</v>
      </c>
      <c r="F209" s="20"/>
      <c r="H209" s="21">
        <v>-75.459999999999994</v>
      </c>
      <c r="I209" s="36"/>
      <c r="J209" s="37">
        <f t="shared" si="3"/>
        <v>2213.67</v>
      </c>
    </row>
    <row r="210" spans="1:10" thickBot="1" x14ac:dyDescent="0.3">
      <c r="A210" s="12">
        <v>1</v>
      </c>
      <c r="B210" s="12"/>
      <c r="C210" s="18">
        <v>36275</v>
      </c>
      <c r="D210" s="19"/>
      <c r="E210" s="20" t="s">
        <v>99</v>
      </c>
      <c r="F210" s="20"/>
      <c r="H210" s="21">
        <v>-17.61</v>
      </c>
      <c r="I210" s="36"/>
      <c r="J210" s="37">
        <f t="shared" si="3"/>
        <v>2196.06</v>
      </c>
    </row>
    <row r="211" spans="1:10" thickBot="1" x14ac:dyDescent="0.3">
      <c r="A211" s="12">
        <v>1</v>
      </c>
      <c r="B211" s="12"/>
      <c r="C211" s="18">
        <v>36276</v>
      </c>
      <c r="D211" s="19" t="s">
        <v>106</v>
      </c>
      <c r="E211" s="20" t="s">
        <v>149</v>
      </c>
      <c r="F211" s="20"/>
      <c r="H211" s="21">
        <v>-16.239999999999998</v>
      </c>
      <c r="I211" s="36"/>
      <c r="J211" s="37">
        <f t="shared" si="3"/>
        <v>2179.8200000000002</v>
      </c>
    </row>
    <row r="212" spans="1:10" thickBot="1" x14ac:dyDescent="0.3">
      <c r="A212" s="12">
        <v>1</v>
      </c>
      <c r="B212" s="12"/>
      <c r="C212" s="18">
        <v>36276</v>
      </c>
      <c r="D212" s="19" t="s">
        <v>106</v>
      </c>
      <c r="E212" s="20" t="s">
        <v>19</v>
      </c>
      <c r="F212" s="20"/>
      <c r="H212" s="21"/>
      <c r="I212" s="36"/>
      <c r="J212" s="37">
        <f t="shared" si="3"/>
        <v>2179.8200000000002</v>
      </c>
    </row>
    <row r="213" spans="1:10" thickBot="1" x14ac:dyDescent="0.3">
      <c r="A213" s="12">
        <v>1</v>
      </c>
      <c r="B213" s="12"/>
      <c r="C213" s="18">
        <v>36276</v>
      </c>
      <c r="D213" s="19" t="s">
        <v>106</v>
      </c>
      <c r="E213" s="20" t="s">
        <v>152</v>
      </c>
      <c r="F213" s="20"/>
      <c r="H213" s="21"/>
      <c r="I213" s="36"/>
      <c r="J213" s="37">
        <f t="shared" si="3"/>
        <v>2179.8200000000002</v>
      </c>
    </row>
    <row r="214" spans="1:10" thickBot="1" x14ac:dyDescent="0.3">
      <c r="A214" s="12">
        <v>1</v>
      </c>
      <c r="B214" s="12"/>
      <c r="C214" s="18">
        <v>36276</v>
      </c>
      <c r="D214" s="19" t="s">
        <v>106</v>
      </c>
      <c r="E214" s="20" t="s">
        <v>153</v>
      </c>
      <c r="F214" s="20"/>
      <c r="H214" s="21"/>
      <c r="I214" s="36"/>
      <c r="J214" s="37">
        <f t="shared" si="3"/>
        <v>2179.8200000000002</v>
      </c>
    </row>
    <row r="215" spans="1:10" thickBot="1" x14ac:dyDescent="0.3">
      <c r="A215" s="12">
        <v>1</v>
      </c>
      <c r="B215" s="12"/>
      <c r="C215" s="18">
        <v>36276</v>
      </c>
      <c r="D215" s="19" t="s">
        <v>106</v>
      </c>
      <c r="E215" s="20" t="s">
        <v>151</v>
      </c>
      <c r="F215" s="20"/>
      <c r="H215" s="21"/>
      <c r="I215" s="36"/>
      <c r="J215" s="37">
        <f t="shared" si="3"/>
        <v>2179.8200000000002</v>
      </c>
    </row>
    <row r="216" spans="1:10" thickBot="1" x14ac:dyDescent="0.3">
      <c r="A216" s="12">
        <v>1</v>
      </c>
      <c r="B216" s="12"/>
      <c r="C216" s="18">
        <v>36276</v>
      </c>
      <c r="D216" s="19"/>
      <c r="E216" s="20" t="s">
        <v>148</v>
      </c>
      <c r="F216" s="20"/>
      <c r="H216" s="21">
        <v>-62.5</v>
      </c>
      <c r="I216" s="36"/>
      <c r="J216" s="37">
        <f t="shared" si="3"/>
        <v>2117.3200000000002</v>
      </c>
    </row>
    <row r="217" spans="1:10" thickBot="1" x14ac:dyDescent="0.3">
      <c r="A217" s="12">
        <v>1</v>
      </c>
      <c r="B217" s="12"/>
      <c r="C217" s="18">
        <v>36277</v>
      </c>
      <c r="D217" s="19"/>
      <c r="E217" s="20" t="s">
        <v>147</v>
      </c>
      <c r="F217" s="20"/>
      <c r="H217" s="21"/>
      <c r="I217" s="36">
        <v>870.97</v>
      </c>
      <c r="J217" s="37">
        <f t="shared" si="3"/>
        <v>2988.29</v>
      </c>
    </row>
    <row r="218" spans="1:10" thickBot="1" x14ac:dyDescent="0.3">
      <c r="A218" s="12">
        <v>1</v>
      </c>
      <c r="B218" s="12"/>
      <c r="C218" s="18">
        <v>36277</v>
      </c>
      <c r="D218" s="19"/>
      <c r="E218" s="20" t="s">
        <v>146</v>
      </c>
      <c r="F218" s="20"/>
      <c r="H218" s="21"/>
      <c r="I218" s="36">
        <v>302.81</v>
      </c>
      <c r="J218" s="37">
        <f t="shared" si="3"/>
        <v>3291.1</v>
      </c>
    </row>
    <row r="219" spans="1:10" thickBot="1" x14ac:dyDescent="0.3">
      <c r="A219" s="12">
        <v>1</v>
      </c>
      <c r="B219" s="12"/>
      <c r="C219" s="18">
        <v>36278</v>
      </c>
      <c r="D219" s="19"/>
      <c r="E219" s="20" t="s">
        <v>6</v>
      </c>
      <c r="F219" s="20"/>
      <c r="H219" s="21">
        <v>-75.459999999999994</v>
      </c>
      <c r="I219" s="36"/>
      <c r="J219" s="37">
        <f t="shared" si="3"/>
        <v>3215.64</v>
      </c>
    </row>
    <row r="220" spans="1:10" thickBot="1" x14ac:dyDescent="0.3">
      <c r="A220" s="12">
        <v>1</v>
      </c>
      <c r="B220" s="12"/>
      <c r="C220" s="18">
        <v>36278</v>
      </c>
      <c r="D220" s="19"/>
      <c r="E220" s="20" t="s">
        <v>59</v>
      </c>
      <c r="F220" s="20"/>
      <c r="H220" s="21">
        <v>-6.11</v>
      </c>
      <c r="I220" s="36"/>
      <c r="J220" s="37">
        <f t="shared" si="3"/>
        <v>3209.5299999999997</v>
      </c>
    </row>
    <row r="221" spans="1:10" thickBot="1" x14ac:dyDescent="0.3">
      <c r="A221" s="12">
        <v>1</v>
      </c>
      <c r="B221" s="12"/>
      <c r="C221" s="18">
        <v>36279</v>
      </c>
      <c r="D221" s="19"/>
      <c r="E221" s="20" t="s">
        <v>6</v>
      </c>
      <c r="F221" s="20"/>
      <c r="H221" s="21">
        <v>-49.46</v>
      </c>
      <c r="I221" s="36"/>
      <c r="J221" s="37">
        <f t="shared" si="3"/>
        <v>3160.0699999999997</v>
      </c>
    </row>
    <row r="222" spans="1:10" thickBot="1" x14ac:dyDescent="0.3">
      <c r="A222" s="12">
        <v>1</v>
      </c>
      <c r="B222" s="12"/>
      <c r="C222" s="18">
        <v>36279</v>
      </c>
      <c r="D222" s="19"/>
      <c r="E222" s="20" t="s">
        <v>154</v>
      </c>
      <c r="F222" s="20"/>
      <c r="H222" s="21">
        <v>-40.68</v>
      </c>
      <c r="I222" s="36"/>
      <c r="J222" s="37">
        <f t="shared" si="3"/>
        <v>3119.39</v>
      </c>
    </row>
    <row r="223" spans="1:10" thickBot="1" x14ac:dyDescent="0.3">
      <c r="A223" s="12">
        <v>1</v>
      </c>
      <c r="B223" s="12"/>
      <c r="C223" s="18">
        <v>36280</v>
      </c>
      <c r="D223" s="19">
        <v>1748</v>
      </c>
      <c r="E223" s="20" t="s">
        <v>155</v>
      </c>
      <c r="F223" s="20"/>
      <c r="H223" s="21">
        <v>-60</v>
      </c>
      <c r="I223" s="36"/>
      <c r="J223" s="37">
        <f t="shared" si="3"/>
        <v>3059.39</v>
      </c>
    </row>
    <row r="224" spans="1:10" thickBot="1" x14ac:dyDescent="0.3">
      <c r="A224" s="12">
        <v>1</v>
      </c>
      <c r="B224" s="12"/>
      <c r="C224" s="18">
        <v>36280</v>
      </c>
      <c r="D224" s="19">
        <v>1749</v>
      </c>
      <c r="E224" s="20" t="s">
        <v>60</v>
      </c>
      <c r="F224" s="20"/>
      <c r="H224" s="21">
        <v>-81.2</v>
      </c>
      <c r="I224" s="36"/>
      <c r="J224" s="37">
        <f t="shared" si="3"/>
        <v>2978.19</v>
      </c>
    </row>
    <row r="225" spans="1:10" thickBot="1" x14ac:dyDescent="0.3">
      <c r="A225" s="12">
        <v>1</v>
      </c>
      <c r="B225" s="12"/>
      <c r="C225" s="18">
        <v>36280</v>
      </c>
      <c r="D225" s="19"/>
      <c r="E225" s="20" t="s">
        <v>83</v>
      </c>
      <c r="F225" s="20"/>
      <c r="H225" s="21">
        <v>-21.79</v>
      </c>
      <c r="I225" s="36"/>
      <c r="J225" s="37">
        <f t="shared" si="3"/>
        <v>2956.4</v>
      </c>
    </row>
    <row r="226" spans="1:10" thickBot="1" x14ac:dyDescent="0.3">
      <c r="A226" s="12">
        <v>1</v>
      </c>
      <c r="B226" s="12"/>
      <c r="C226" s="18">
        <v>36281</v>
      </c>
      <c r="D226" s="19"/>
      <c r="E226" s="20" t="s">
        <v>6</v>
      </c>
      <c r="F226" s="20"/>
      <c r="H226" s="21">
        <v>-99.49</v>
      </c>
      <c r="I226" s="36"/>
      <c r="J226" s="37">
        <f t="shared" si="3"/>
        <v>2856.9100000000003</v>
      </c>
    </row>
    <row r="227" spans="1:10" thickBot="1" x14ac:dyDescent="0.3">
      <c r="A227" s="12">
        <v>1</v>
      </c>
      <c r="B227" s="12"/>
      <c r="C227" s="18">
        <v>36282</v>
      </c>
      <c r="D227" s="19">
        <v>1750</v>
      </c>
      <c r="E227" s="20" t="s">
        <v>36</v>
      </c>
      <c r="F227" s="20"/>
      <c r="H227" s="21">
        <v>-100</v>
      </c>
      <c r="I227" s="36"/>
      <c r="J227" s="37">
        <f t="shared" si="3"/>
        <v>2756.9100000000003</v>
      </c>
    </row>
    <row r="228" spans="1:10" thickBot="1" x14ac:dyDescent="0.3">
      <c r="A228" s="12">
        <v>1</v>
      </c>
      <c r="B228" s="12"/>
      <c r="C228" s="18">
        <v>36282</v>
      </c>
      <c r="D228" s="19" t="s">
        <v>84</v>
      </c>
      <c r="E228" s="20" t="s">
        <v>145</v>
      </c>
      <c r="F228" s="20"/>
      <c r="H228" s="21"/>
      <c r="I228" s="36"/>
      <c r="J228" s="37">
        <f t="shared" si="3"/>
        <v>2756.9100000000003</v>
      </c>
    </row>
    <row r="229" spans="1:10" thickBot="1" x14ac:dyDescent="0.3">
      <c r="A229" s="12">
        <v>1</v>
      </c>
      <c r="B229" s="12"/>
      <c r="C229" s="18">
        <v>36283</v>
      </c>
      <c r="D229" s="19" t="s">
        <v>106</v>
      </c>
      <c r="E229" s="20" t="s">
        <v>150</v>
      </c>
      <c r="F229" s="20"/>
      <c r="H229" s="21"/>
      <c r="I229" s="36"/>
      <c r="J229" s="37">
        <f t="shared" si="3"/>
        <v>2756.9100000000003</v>
      </c>
    </row>
    <row r="230" spans="1:10" thickBot="1" x14ac:dyDescent="0.3">
      <c r="A230" s="12">
        <v>1</v>
      </c>
      <c r="B230" s="12"/>
      <c r="C230" s="18">
        <v>36283</v>
      </c>
      <c r="D230" s="19" t="s">
        <v>8</v>
      </c>
      <c r="E230" s="20" t="s">
        <v>47</v>
      </c>
      <c r="F230" s="20"/>
      <c r="H230" s="21">
        <v>-266.5</v>
      </c>
      <c r="I230" s="36"/>
      <c r="J230" s="37">
        <f t="shared" si="3"/>
        <v>2490.4100000000003</v>
      </c>
    </row>
    <row r="231" spans="1:10" thickBot="1" x14ac:dyDescent="0.3">
      <c r="A231" s="12">
        <v>1</v>
      </c>
      <c r="B231" s="12"/>
      <c r="C231" s="18">
        <v>36284</v>
      </c>
      <c r="D231" s="19">
        <v>1751</v>
      </c>
      <c r="E231" s="20" t="s">
        <v>98</v>
      </c>
      <c r="F231" s="20"/>
      <c r="H231" s="21">
        <v>-981.9</v>
      </c>
      <c r="I231" s="36"/>
      <c r="J231" s="37">
        <f t="shared" si="3"/>
        <v>1508.5100000000002</v>
      </c>
    </row>
    <row r="232" spans="1:10" thickBot="1" x14ac:dyDescent="0.3">
      <c r="A232" s="12">
        <v>1</v>
      </c>
      <c r="B232" s="12"/>
      <c r="C232" s="18">
        <v>36284</v>
      </c>
      <c r="D232" s="19">
        <v>1752</v>
      </c>
      <c r="E232" s="20" t="s">
        <v>156</v>
      </c>
      <c r="F232" s="20"/>
      <c r="H232" s="21">
        <v>-584.27</v>
      </c>
      <c r="I232" s="36"/>
      <c r="J232" s="37">
        <f t="shared" si="3"/>
        <v>924.24000000000024</v>
      </c>
    </row>
    <row r="233" spans="1:10" thickBot="1" x14ac:dyDescent="0.3">
      <c r="A233" s="12">
        <v>1</v>
      </c>
      <c r="B233" s="12"/>
      <c r="C233" s="18">
        <v>36284</v>
      </c>
      <c r="D233" s="19">
        <v>1753</v>
      </c>
      <c r="E233" s="20" t="s">
        <v>157</v>
      </c>
      <c r="F233" s="20"/>
      <c r="H233" s="21">
        <v>-29.84</v>
      </c>
      <c r="I233" s="36"/>
      <c r="J233" s="37">
        <f t="shared" si="3"/>
        <v>894.4000000000002</v>
      </c>
    </row>
    <row r="234" spans="1:10" thickBot="1" x14ac:dyDescent="0.3">
      <c r="A234" s="12">
        <v>1</v>
      </c>
      <c r="B234" s="12"/>
      <c r="C234" s="18">
        <v>36284</v>
      </c>
      <c r="D234" s="19">
        <v>1754</v>
      </c>
      <c r="E234" s="20" t="s">
        <v>15</v>
      </c>
      <c r="F234" s="20"/>
      <c r="H234" s="21">
        <v>-55.81</v>
      </c>
      <c r="I234" s="36"/>
      <c r="J234" s="37">
        <f t="shared" si="3"/>
        <v>838.59000000000015</v>
      </c>
    </row>
    <row r="235" spans="1:10" thickBot="1" x14ac:dyDescent="0.3">
      <c r="A235" s="12">
        <v>1</v>
      </c>
      <c r="B235" s="12"/>
      <c r="C235" s="18">
        <v>36284</v>
      </c>
      <c r="D235" s="19">
        <v>1755</v>
      </c>
      <c r="E235" s="20" t="s">
        <v>158</v>
      </c>
      <c r="F235" s="20"/>
      <c r="H235" s="21">
        <v>-6306</v>
      </c>
      <c r="I235" s="36"/>
      <c r="J235" s="37">
        <f t="shared" si="3"/>
        <v>-5467.41</v>
      </c>
    </row>
    <row r="236" spans="1:10" thickBot="1" x14ac:dyDescent="0.3">
      <c r="A236" s="12">
        <v>1</v>
      </c>
      <c r="B236" s="12"/>
      <c r="C236" s="18">
        <v>36284</v>
      </c>
      <c r="D236" s="19"/>
      <c r="E236" s="20" t="s">
        <v>109</v>
      </c>
      <c r="F236" s="20"/>
      <c r="H236" s="21">
        <v>-10.18</v>
      </c>
      <c r="I236" s="36"/>
      <c r="J236" s="37">
        <f t="shared" si="3"/>
        <v>-5477.59</v>
      </c>
    </row>
    <row r="237" spans="1:10" thickBot="1" x14ac:dyDescent="0.3">
      <c r="A237" s="12">
        <v>1</v>
      </c>
      <c r="B237" s="12"/>
      <c r="C237" s="18">
        <v>36285</v>
      </c>
      <c r="D237" s="19">
        <v>1756</v>
      </c>
      <c r="E237" s="20" t="s">
        <v>161</v>
      </c>
      <c r="F237" s="20"/>
      <c r="H237" s="21">
        <v>-2400</v>
      </c>
      <c r="I237" s="36"/>
      <c r="J237" s="37">
        <f t="shared" si="3"/>
        <v>-7877.59</v>
      </c>
    </row>
    <row r="238" spans="1:10" thickBot="1" x14ac:dyDescent="0.3">
      <c r="A238" s="12">
        <v>1</v>
      </c>
      <c r="B238" s="12"/>
      <c r="C238" s="18">
        <v>36285</v>
      </c>
      <c r="D238" s="19" t="s">
        <v>8</v>
      </c>
      <c r="E238" s="20" t="s">
        <v>14</v>
      </c>
      <c r="F238" s="20"/>
      <c r="H238" s="21">
        <v>-1233.31</v>
      </c>
      <c r="I238" s="36"/>
      <c r="J238" s="37">
        <f t="shared" si="3"/>
        <v>-9110.9</v>
      </c>
    </row>
    <row r="239" spans="1:10" thickBot="1" x14ac:dyDescent="0.3">
      <c r="A239" s="12">
        <v>1</v>
      </c>
      <c r="B239" s="12"/>
      <c r="C239" s="18">
        <v>36285</v>
      </c>
      <c r="D239" s="19" t="s">
        <v>8</v>
      </c>
      <c r="E239" s="20" t="s">
        <v>48</v>
      </c>
      <c r="F239" s="20"/>
      <c r="H239" s="21">
        <v>-29.5</v>
      </c>
      <c r="I239" s="36"/>
      <c r="J239" s="37">
        <f t="shared" si="3"/>
        <v>-9140.4</v>
      </c>
    </row>
    <row r="240" spans="1:10" thickBot="1" x14ac:dyDescent="0.3">
      <c r="A240" s="12">
        <v>1</v>
      </c>
      <c r="B240" s="12"/>
      <c r="C240" s="18">
        <v>36285</v>
      </c>
      <c r="D240" s="19"/>
      <c r="E240" s="20" t="s">
        <v>58</v>
      </c>
      <c r="F240" s="20"/>
      <c r="H240" s="21">
        <v>-8.57</v>
      </c>
      <c r="I240" s="36"/>
      <c r="J240" s="37">
        <f t="shared" si="3"/>
        <v>-9148.9699999999993</v>
      </c>
    </row>
    <row r="241" spans="1:10" thickBot="1" x14ac:dyDescent="0.3">
      <c r="A241" s="12">
        <v>1</v>
      </c>
      <c r="B241" s="12"/>
      <c r="C241" s="18">
        <v>36285</v>
      </c>
      <c r="D241" s="19"/>
      <c r="E241" s="20" t="s">
        <v>159</v>
      </c>
      <c r="F241" s="20"/>
      <c r="H241" s="21"/>
      <c r="I241" s="36">
        <v>18000</v>
      </c>
      <c r="J241" s="37">
        <f t="shared" si="3"/>
        <v>8851.0300000000007</v>
      </c>
    </row>
    <row r="242" spans="1:10" thickBot="1" x14ac:dyDescent="0.3">
      <c r="A242" s="12">
        <v>1</v>
      </c>
      <c r="B242" s="12"/>
      <c r="C242" s="18">
        <v>36285</v>
      </c>
      <c r="D242" s="19"/>
      <c r="E242" s="20" t="s">
        <v>111</v>
      </c>
      <c r="F242" s="20"/>
      <c r="H242" s="21"/>
      <c r="I242" s="36">
        <v>1093.94</v>
      </c>
      <c r="J242" s="37">
        <f t="shared" si="3"/>
        <v>9944.9700000000012</v>
      </c>
    </row>
    <row r="243" spans="1:10" thickBot="1" x14ac:dyDescent="0.3">
      <c r="A243" s="12">
        <v>1</v>
      </c>
      <c r="B243" s="12"/>
      <c r="C243" s="18">
        <v>36286</v>
      </c>
      <c r="D243" s="19"/>
      <c r="E243" s="20" t="s">
        <v>162</v>
      </c>
      <c r="F243" s="20"/>
      <c r="H243" s="21">
        <v>-65.28</v>
      </c>
      <c r="I243" s="36"/>
      <c r="J243" s="37">
        <f t="shared" si="3"/>
        <v>9879.69</v>
      </c>
    </row>
    <row r="244" spans="1:10" thickBot="1" x14ac:dyDescent="0.3">
      <c r="A244" s="12">
        <v>1</v>
      </c>
      <c r="B244" s="12"/>
      <c r="C244" s="18">
        <v>36286</v>
      </c>
      <c r="D244" s="19"/>
      <c r="E244" s="20" t="s">
        <v>24</v>
      </c>
      <c r="F244" s="20"/>
      <c r="H244" s="21">
        <v>-13.36</v>
      </c>
      <c r="I244" s="36"/>
      <c r="J244" s="37">
        <f t="shared" si="3"/>
        <v>9866.33</v>
      </c>
    </row>
    <row r="245" spans="1:10" thickBot="1" x14ac:dyDescent="0.3">
      <c r="A245" s="12">
        <v>1</v>
      </c>
      <c r="B245" s="12"/>
      <c r="C245" s="18">
        <v>36286</v>
      </c>
      <c r="D245" s="19"/>
      <c r="E245" s="20" t="s">
        <v>195</v>
      </c>
      <c r="F245" s="20"/>
      <c r="H245" s="21">
        <v>-2</v>
      </c>
      <c r="I245" s="36"/>
      <c r="J245" s="37">
        <f t="shared" si="3"/>
        <v>9864.33</v>
      </c>
    </row>
    <row r="246" spans="1:10" thickBot="1" x14ac:dyDescent="0.3">
      <c r="A246" s="12">
        <v>1</v>
      </c>
      <c r="B246" s="12"/>
      <c r="C246" s="18">
        <v>36287</v>
      </c>
      <c r="D246" s="19">
        <v>1757</v>
      </c>
      <c r="E246" s="20" t="s">
        <v>124</v>
      </c>
      <c r="F246" s="20"/>
      <c r="H246" s="21">
        <v>-90</v>
      </c>
      <c r="I246" s="36"/>
      <c r="J246" s="37">
        <f t="shared" si="3"/>
        <v>9774.33</v>
      </c>
    </row>
    <row r="247" spans="1:10" thickBot="1" x14ac:dyDescent="0.3">
      <c r="A247" s="12">
        <v>1</v>
      </c>
      <c r="B247" s="12"/>
      <c r="C247" s="18">
        <v>36287</v>
      </c>
      <c r="D247" s="19"/>
      <c r="E247" s="20" t="s">
        <v>163</v>
      </c>
      <c r="F247" s="20"/>
      <c r="H247" s="21">
        <v>-73.7</v>
      </c>
      <c r="I247" s="36"/>
      <c r="J247" s="37">
        <f t="shared" si="3"/>
        <v>9700.6299999999992</v>
      </c>
    </row>
    <row r="248" spans="1:10" thickBot="1" x14ac:dyDescent="0.3">
      <c r="A248" s="12">
        <v>1</v>
      </c>
      <c r="B248" s="12"/>
      <c r="C248" s="18">
        <v>36287</v>
      </c>
      <c r="D248" s="19"/>
      <c r="E248" s="20" t="s">
        <v>164</v>
      </c>
      <c r="F248" s="20"/>
      <c r="H248" s="21">
        <v>-66.319999999999993</v>
      </c>
      <c r="I248" s="36"/>
      <c r="J248" s="37">
        <f t="shared" si="3"/>
        <v>9634.31</v>
      </c>
    </row>
    <row r="249" spans="1:10" thickBot="1" x14ac:dyDescent="0.3">
      <c r="A249" s="12">
        <v>1</v>
      </c>
      <c r="B249" s="12"/>
      <c r="C249" s="18">
        <v>36287</v>
      </c>
      <c r="D249" s="19"/>
      <c r="E249" s="20" t="s">
        <v>17</v>
      </c>
      <c r="F249" s="20"/>
      <c r="H249" s="21"/>
      <c r="I249" s="36">
        <v>2108.6799999999998</v>
      </c>
      <c r="J249" s="37">
        <f t="shared" si="3"/>
        <v>11742.99</v>
      </c>
    </row>
    <row r="250" spans="1:10" thickBot="1" x14ac:dyDescent="0.3">
      <c r="A250" s="12">
        <v>1</v>
      </c>
      <c r="B250" s="12"/>
      <c r="C250" s="18">
        <v>36288</v>
      </c>
      <c r="D250" s="19">
        <v>1758</v>
      </c>
      <c r="E250" s="20" t="s">
        <v>165</v>
      </c>
      <c r="F250" s="20"/>
      <c r="H250" s="21">
        <v>-107.15</v>
      </c>
      <c r="I250" s="36"/>
      <c r="J250" s="37">
        <f t="shared" si="3"/>
        <v>11635.84</v>
      </c>
    </row>
    <row r="251" spans="1:10" thickBot="1" x14ac:dyDescent="0.3">
      <c r="A251" s="12">
        <v>1</v>
      </c>
      <c r="B251" s="12"/>
      <c r="C251" s="18">
        <v>36288</v>
      </c>
      <c r="D251" s="19"/>
      <c r="E251" s="20" t="s">
        <v>185</v>
      </c>
      <c r="F251" s="20"/>
      <c r="H251" s="21">
        <v>-62.5</v>
      </c>
      <c r="I251" s="36"/>
      <c r="J251" s="37">
        <f t="shared" si="3"/>
        <v>11573.34</v>
      </c>
    </row>
    <row r="252" spans="1:10" thickBot="1" x14ac:dyDescent="0.3">
      <c r="A252" s="12">
        <v>1</v>
      </c>
      <c r="B252" s="12"/>
      <c r="C252" s="18">
        <v>36288</v>
      </c>
      <c r="D252" s="19"/>
      <c r="E252" s="20" t="s">
        <v>24</v>
      </c>
      <c r="F252" s="20"/>
      <c r="H252" s="21">
        <v>-18.73</v>
      </c>
      <c r="I252" s="36"/>
      <c r="J252" s="37">
        <f t="shared" si="3"/>
        <v>11554.61</v>
      </c>
    </row>
    <row r="253" spans="1:10" thickBot="1" x14ac:dyDescent="0.3">
      <c r="A253" s="12">
        <v>1</v>
      </c>
      <c r="B253" s="12"/>
      <c r="C253" s="18">
        <v>36289</v>
      </c>
      <c r="D253" s="19"/>
      <c r="E253" s="20" t="s">
        <v>183</v>
      </c>
      <c r="F253" s="20"/>
      <c r="H253" s="21">
        <v>-56.82</v>
      </c>
      <c r="I253" s="36"/>
      <c r="J253" s="37">
        <f t="shared" si="3"/>
        <v>11497.79</v>
      </c>
    </row>
    <row r="254" spans="1:10" thickBot="1" x14ac:dyDescent="0.3">
      <c r="A254" s="12">
        <v>1</v>
      </c>
      <c r="B254" s="12"/>
      <c r="C254" s="18">
        <v>36290</v>
      </c>
      <c r="D254" s="19">
        <v>1759</v>
      </c>
      <c r="E254" s="20" t="s">
        <v>26</v>
      </c>
      <c r="F254" s="20"/>
      <c r="H254" s="21">
        <v>-364.99</v>
      </c>
      <c r="I254" s="36"/>
      <c r="J254" s="37">
        <f t="shared" si="3"/>
        <v>11132.800000000001</v>
      </c>
    </row>
    <row r="255" spans="1:10" thickBot="1" x14ac:dyDescent="0.3">
      <c r="A255" s="12">
        <v>1</v>
      </c>
      <c r="B255" s="12"/>
      <c r="C255" s="18">
        <v>36290</v>
      </c>
      <c r="D255" s="19" t="s">
        <v>106</v>
      </c>
      <c r="E255" s="20" t="s">
        <v>184</v>
      </c>
      <c r="F255" s="20"/>
      <c r="H255" s="21">
        <v>-20.399999999999999</v>
      </c>
      <c r="I255" s="36"/>
      <c r="J255" s="37">
        <f t="shared" si="3"/>
        <v>11112.400000000001</v>
      </c>
    </row>
    <row r="256" spans="1:10" thickBot="1" x14ac:dyDescent="0.3">
      <c r="A256" s="12">
        <v>1</v>
      </c>
      <c r="B256" s="12"/>
      <c r="C256" s="18">
        <v>36290</v>
      </c>
      <c r="D256" s="19" t="s">
        <v>106</v>
      </c>
      <c r="E256" s="20" t="s">
        <v>182</v>
      </c>
      <c r="F256" s="20"/>
      <c r="H256" s="21"/>
      <c r="I256" s="36"/>
      <c r="J256" s="37">
        <f t="shared" si="3"/>
        <v>11112.400000000001</v>
      </c>
    </row>
    <row r="257" spans="1:10" thickBot="1" x14ac:dyDescent="0.3">
      <c r="A257" s="12">
        <v>1</v>
      </c>
      <c r="B257" s="12"/>
      <c r="C257" s="18">
        <v>36290</v>
      </c>
      <c r="D257" s="19" t="s">
        <v>106</v>
      </c>
      <c r="E257" s="20" t="s">
        <v>181</v>
      </c>
      <c r="F257" s="20"/>
      <c r="H257" s="21"/>
      <c r="I257" s="36"/>
      <c r="J257" s="37">
        <f t="shared" si="3"/>
        <v>11112.400000000001</v>
      </c>
    </row>
    <row r="258" spans="1:10" thickBot="1" x14ac:dyDescent="0.3">
      <c r="A258" s="12">
        <v>1</v>
      </c>
      <c r="B258" s="12"/>
      <c r="C258" s="18">
        <v>36290</v>
      </c>
      <c r="D258" s="19"/>
      <c r="E258" s="20" t="s">
        <v>6</v>
      </c>
      <c r="F258" s="20"/>
      <c r="H258" s="21">
        <v>-83.09</v>
      </c>
      <c r="I258" s="36"/>
      <c r="J258" s="37">
        <f t="shared" si="3"/>
        <v>11029.310000000001</v>
      </c>
    </row>
    <row r="259" spans="1:10" thickBot="1" x14ac:dyDescent="0.3">
      <c r="A259" s="12">
        <v>1</v>
      </c>
      <c r="B259" s="12"/>
      <c r="C259" s="18">
        <v>36291</v>
      </c>
      <c r="D259" s="19">
        <v>1760</v>
      </c>
      <c r="E259" s="20" t="s">
        <v>166</v>
      </c>
      <c r="F259" s="20"/>
      <c r="H259" s="21">
        <v>-27.01</v>
      </c>
      <c r="I259" s="36"/>
      <c r="J259" s="37">
        <f t="shared" si="3"/>
        <v>11002.300000000001</v>
      </c>
    </row>
    <row r="260" spans="1:10" thickBot="1" x14ac:dyDescent="0.3">
      <c r="A260" s="12">
        <v>1</v>
      </c>
      <c r="B260" s="12"/>
      <c r="C260" s="18">
        <v>36291</v>
      </c>
      <c r="D260" s="19"/>
      <c r="E260" s="20" t="s">
        <v>176</v>
      </c>
      <c r="F260" s="20"/>
      <c r="H260" s="21">
        <v>-34.18</v>
      </c>
      <c r="I260" s="36"/>
      <c r="J260" s="37">
        <f t="shared" ref="J260:J323" si="4">SUM(H260:I260)+J259</f>
        <v>10968.12</v>
      </c>
    </row>
    <row r="261" spans="1:10" thickBot="1" x14ac:dyDescent="0.3">
      <c r="A261" s="12">
        <v>1</v>
      </c>
      <c r="B261" s="12"/>
      <c r="C261" s="18">
        <v>36294</v>
      </c>
      <c r="D261" s="19">
        <v>1761</v>
      </c>
      <c r="E261" s="20" t="s">
        <v>73</v>
      </c>
      <c r="F261" s="20"/>
      <c r="H261" s="21">
        <v>-434</v>
      </c>
      <c r="I261" s="36"/>
      <c r="J261" s="37">
        <f t="shared" si="4"/>
        <v>10534.12</v>
      </c>
    </row>
    <row r="262" spans="1:10" thickBot="1" x14ac:dyDescent="0.3">
      <c r="A262" s="12">
        <v>1</v>
      </c>
      <c r="B262" s="12"/>
      <c r="C262" s="18">
        <v>36294</v>
      </c>
      <c r="D262" s="19">
        <v>1762</v>
      </c>
      <c r="E262" s="20" t="s">
        <v>73</v>
      </c>
      <c r="F262" s="20"/>
      <c r="H262" s="21">
        <v>-180</v>
      </c>
      <c r="I262" s="36"/>
      <c r="J262" s="37">
        <f t="shared" si="4"/>
        <v>10354.120000000001</v>
      </c>
    </row>
    <row r="263" spans="1:10" thickBot="1" x14ac:dyDescent="0.3">
      <c r="A263" s="12">
        <v>1</v>
      </c>
      <c r="B263" s="12"/>
      <c r="C263" s="18">
        <v>36295</v>
      </c>
      <c r="D263" s="19" t="s">
        <v>8</v>
      </c>
      <c r="E263" s="20" t="s">
        <v>160</v>
      </c>
      <c r="F263" s="20"/>
      <c r="H263" s="21">
        <v>-160</v>
      </c>
      <c r="I263" s="36"/>
      <c r="J263" s="37">
        <f t="shared" si="4"/>
        <v>10194.120000000001</v>
      </c>
    </row>
    <row r="264" spans="1:10" thickBot="1" x14ac:dyDescent="0.3">
      <c r="A264" s="12">
        <v>1</v>
      </c>
      <c r="B264" s="12"/>
      <c r="C264" s="18">
        <v>36295</v>
      </c>
      <c r="D264" s="19" t="s">
        <v>8</v>
      </c>
      <c r="E264" s="20" t="s">
        <v>160</v>
      </c>
      <c r="F264" s="20"/>
      <c r="H264" s="21">
        <v>-160</v>
      </c>
      <c r="I264" s="36"/>
      <c r="J264" s="37">
        <f t="shared" si="4"/>
        <v>10034.120000000001</v>
      </c>
    </row>
    <row r="265" spans="1:10" thickBot="1" x14ac:dyDescent="0.3">
      <c r="A265" s="12">
        <v>1</v>
      </c>
      <c r="B265" s="12"/>
      <c r="C265" s="18">
        <v>36295</v>
      </c>
      <c r="D265" s="19" t="s">
        <v>8</v>
      </c>
      <c r="E265" s="20" t="s">
        <v>11</v>
      </c>
      <c r="F265" s="20"/>
      <c r="H265" s="21">
        <v>-100</v>
      </c>
      <c r="I265" s="36"/>
      <c r="J265" s="37">
        <f t="shared" si="4"/>
        <v>9934.1200000000008</v>
      </c>
    </row>
    <row r="266" spans="1:10" thickBot="1" x14ac:dyDescent="0.3">
      <c r="A266" s="12">
        <v>1</v>
      </c>
      <c r="B266" s="12"/>
      <c r="C266" s="18">
        <v>36295</v>
      </c>
      <c r="D266" s="19" t="s">
        <v>8</v>
      </c>
      <c r="E266" s="20" t="s">
        <v>11</v>
      </c>
      <c r="F266" s="20"/>
      <c r="H266" s="21">
        <v>-100</v>
      </c>
      <c r="I266" s="36"/>
      <c r="J266" s="37">
        <f t="shared" si="4"/>
        <v>9834.1200000000008</v>
      </c>
    </row>
    <row r="267" spans="1:10" thickBot="1" x14ac:dyDescent="0.3">
      <c r="A267" s="12">
        <v>1</v>
      </c>
      <c r="B267" s="12"/>
      <c r="C267" s="18">
        <v>36295</v>
      </c>
      <c r="D267" s="19" t="s">
        <v>8</v>
      </c>
      <c r="E267" s="20" t="s">
        <v>10</v>
      </c>
      <c r="F267" s="20"/>
      <c r="H267" s="21">
        <v>-39.96</v>
      </c>
      <c r="I267" s="36"/>
      <c r="J267" s="37">
        <f t="shared" si="4"/>
        <v>9794.1600000000017</v>
      </c>
    </row>
    <row r="268" spans="1:10" thickBot="1" x14ac:dyDescent="0.3">
      <c r="A268" s="12">
        <v>1</v>
      </c>
      <c r="B268" s="12"/>
      <c r="C268" s="18">
        <v>36295</v>
      </c>
      <c r="D268" s="19" t="s">
        <v>8</v>
      </c>
      <c r="E268" s="20" t="s">
        <v>10</v>
      </c>
      <c r="F268" s="20"/>
      <c r="H268" s="21">
        <v>-12.72</v>
      </c>
      <c r="I268" s="36"/>
      <c r="J268" s="37">
        <f t="shared" si="4"/>
        <v>9781.4400000000023</v>
      </c>
    </row>
    <row r="269" spans="1:10" thickBot="1" x14ac:dyDescent="0.3">
      <c r="A269" s="12">
        <v>1</v>
      </c>
      <c r="B269" s="12"/>
      <c r="C269" s="18">
        <v>36295</v>
      </c>
      <c r="D269" s="19"/>
      <c r="E269" s="20" t="s">
        <v>109</v>
      </c>
      <c r="F269" s="20"/>
      <c r="H269" s="21">
        <v>-39.07</v>
      </c>
      <c r="I269" s="36"/>
      <c r="J269" s="37">
        <f t="shared" si="4"/>
        <v>9742.3700000000026</v>
      </c>
    </row>
    <row r="270" spans="1:10" thickBot="1" x14ac:dyDescent="0.3">
      <c r="A270" s="12">
        <v>1</v>
      </c>
      <c r="B270" s="12"/>
      <c r="C270" s="18">
        <v>36296</v>
      </c>
      <c r="D270" s="19">
        <v>1763</v>
      </c>
      <c r="E270" s="20" t="s">
        <v>36</v>
      </c>
      <c r="F270" s="20"/>
      <c r="H270" s="21">
        <v>-100</v>
      </c>
      <c r="I270" s="36"/>
      <c r="J270" s="37">
        <f t="shared" si="4"/>
        <v>9642.3700000000026</v>
      </c>
    </row>
    <row r="271" spans="1:10" thickBot="1" x14ac:dyDescent="0.3">
      <c r="A271" s="12">
        <v>1</v>
      </c>
      <c r="B271" s="12"/>
      <c r="C271" s="18">
        <v>36296</v>
      </c>
      <c r="D271" s="19" t="s">
        <v>106</v>
      </c>
      <c r="E271" s="20" t="s">
        <v>186</v>
      </c>
      <c r="F271" s="20"/>
      <c r="H271" s="21"/>
      <c r="I271" s="36"/>
      <c r="J271" s="37">
        <f t="shared" si="4"/>
        <v>9642.3700000000026</v>
      </c>
    </row>
    <row r="272" spans="1:10" thickBot="1" x14ac:dyDescent="0.3">
      <c r="A272" s="12">
        <v>1</v>
      </c>
      <c r="B272" s="12"/>
      <c r="C272" s="18">
        <v>36297</v>
      </c>
      <c r="D272" s="19"/>
      <c r="E272" s="20" t="s">
        <v>6</v>
      </c>
      <c r="F272" s="20"/>
      <c r="H272" s="21">
        <v>-24.49</v>
      </c>
      <c r="I272" s="36"/>
      <c r="J272" s="37">
        <f t="shared" si="4"/>
        <v>9617.8800000000028</v>
      </c>
    </row>
    <row r="273" spans="1:10" thickBot="1" x14ac:dyDescent="0.3">
      <c r="A273" s="12">
        <v>1</v>
      </c>
      <c r="B273" s="12"/>
      <c r="C273" s="18">
        <v>36299</v>
      </c>
      <c r="D273" s="19" t="s">
        <v>106</v>
      </c>
      <c r="E273" s="20" t="s">
        <v>24</v>
      </c>
      <c r="F273" s="20"/>
      <c r="H273" s="21"/>
      <c r="I273" s="36"/>
      <c r="J273" s="37">
        <f t="shared" si="4"/>
        <v>9617.8800000000028</v>
      </c>
    </row>
    <row r="274" spans="1:10" thickBot="1" x14ac:dyDescent="0.3">
      <c r="A274" s="12">
        <v>1</v>
      </c>
      <c r="B274" s="12"/>
      <c r="C274" s="18">
        <v>36299</v>
      </c>
      <c r="D274" s="19"/>
      <c r="E274" s="20" t="s">
        <v>107</v>
      </c>
      <c r="F274" s="20"/>
      <c r="H274" s="21">
        <v>-40</v>
      </c>
      <c r="I274" s="36"/>
      <c r="J274" s="37">
        <f t="shared" si="4"/>
        <v>9577.8800000000028</v>
      </c>
    </row>
    <row r="275" spans="1:10" thickBot="1" x14ac:dyDescent="0.3">
      <c r="A275" s="12">
        <v>1</v>
      </c>
      <c r="B275" s="12"/>
      <c r="C275" s="18">
        <v>36299</v>
      </c>
      <c r="D275" s="19"/>
      <c r="E275" s="20" t="s">
        <v>59</v>
      </c>
      <c r="F275" s="20"/>
      <c r="H275" s="21">
        <v>-18.53</v>
      </c>
      <c r="I275" s="36"/>
      <c r="J275" s="37">
        <f t="shared" si="4"/>
        <v>9559.3500000000022</v>
      </c>
    </row>
    <row r="276" spans="1:10" thickBot="1" x14ac:dyDescent="0.3">
      <c r="A276" s="12">
        <v>1</v>
      </c>
      <c r="B276" s="12"/>
      <c r="C276" s="18">
        <v>36300</v>
      </c>
      <c r="D276" s="19" t="s">
        <v>106</v>
      </c>
      <c r="E276" s="20" t="s">
        <v>188</v>
      </c>
      <c r="F276" s="20"/>
      <c r="H276" s="21"/>
      <c r="I276" s="36"/>
      <c r="J276" s="37">
        <f t="shared" si="4"/>
        <v>9559.3500000000022</v>
      </c>
    </row>
    <row r="277" spans="1:10" thickBot="1" x14ac:dyDescent="0.3">
      <c r="A277" s="12">
        <v>1</v>
      </c>
      <c r="B277" s="12"/>
      <c r="C277" s="18">
        <v>36300</v>
      </c>
      <c r="D277" s="19"/>
      <c r="E277" s="20" t="s">
        <v>6</v>
      </c>
      <c r="F277" s="20"/>
      <c r="H277" s="21">
        <v>-27.64</v>
      </c>
      <c r="I277" s="36"/>
      <c r="J277" s="37">
        <f t="shared" si="4"/>
        <v>9531.7100000000028</v>
      </c>
    </row>
    <row r="278" spans="1:10" thickBot="1" x14ac:dyDescent="0.3">
      <c r="A278" s="12">
        <v>1</v>
      </c>
      <c r="B278" s="12"/>
      <c r="C278" s="18">
        <v>36301</v>
      </c>
      <c r="D278" s="19">
        <v>1764</v>
      </c>
      <c r="E278" s="20" t="s">
        <v>60</v>
      </c>
      <c r="F278" s="20"/>
      <c r="H278" s="21">
        <v>-43.3</v>
      </c>
      <c r="I278" s="36"/>
      <c r="J278" s="37">
        <f t="shared" si="4"/>
        <v>9488.4100000000035</v>
      </c>
    </row>
    <row r="279" spans="1:10" thickBot="1" x14ac:dyDescent="0.3">
      <c r="A279" s="12">
        <v>1</v>
      </c>
      <c r="B279" s="12"/>
      <c r="C279" s="18">
        <v>36301</v>
      </c>
      <c r="D279" s="19">
        <v>1765</v>
      </c>
      <c r="E279" s="20" t="s">
        <v>167</v>
      </c>
      <c r="F279" s="20"/>
      <c r="H279" s="21">
        <v>-584.27</v>
      </c>
      <c r="I279" s="36"/>
      <c r="J279" s="37">
        <f t="shared" si="4"/>
        <v>8904.1400000000031</v>
      </c>
    </row>
    <row r="280" spans="1:10" thickBot="1" x14ac:dyDescent="0.3">
      <c r="A280" s="12">
        <v>1</v>
      </c>
      <c r="B280" s="12"/>
      <c r="C280" s="18">
        <v>36301</v>
      </c>
      <c r="D280" s="19">
        <v>1766</v>
      </c>
      <c r="E280" s="20" t="s">
        <v>29</v>
      </c>
      <c r="F280" s="20"/>
      <c r="H280" s="21">
        <v>-25</v>
      </c>
      <c r="I280" s="36"/>
      <c r="J280" s="37">
        <f t="shared" si="4"/>
        <v>8879.1400000000031</v>
      </c>
    </row>
    <row r="281" spans="1:10" thickBot="1" x14ac:dyDescent="0.3">
      <c r="A281" s="12">
        <v>1</v>
      </c>
      <c r="B281" s="12"/>
      <c r="C281" s="18">
        <v>36301</v>
      </c>
      <c r="D281" s="19">
        <v>1767</v>
      </c>
      <c r="E281" s="20" t="s">
        <v>168</v>
      </c>
      <c r="F281" s="20"/>
      <c r="H281" s="21">
        <v>-2371.0700000000002</v>
      </c>
      <c r="I281" s="36"/>
      <c r="J281" s="37">
        <f t="shared" si="4"/>
        <v>6508.0700000000033</v>
      </c>
    </row>
    <row r="282" spans="1:10" thickBot="1" x14ac:dyDescent="0.3">
      <c r="A282" s="12">
        <v>1</v>
      </c>
      <c r="B282" s="12"/>
      <c r="C282" s="18">
        <v>36301</v>
      </c>
      <c r="D282" s="19">
        <v>1768</v>
      </c>
      <c r="E282" s="20" t="s">
        <v>134</v>
      </c>
      <c r="F282" s="20"/>
      <c r="H282" s="21">
        <v>-17.07</v>
      </c>
      <c r="I282" s="36"/>
      <c r="J282" s="37">
        <f t="shared" si="4"/>
        <v>6491.0000000000036</v>
      </c>
    </row>
    <row r="283" spans="1:10" thickBot="1" x14ac:dyDescent="0.3">
      <c r="A283" s="12">
        <v>1</v>
      </c>
      <c r="B283" s="12"/>
      <c r="C283" s="18">
        <v>36301</v>
      </c>
      <c r="D283" s="19">
        <v>1769</v>
      </c>
      <c r="E283" s="20" t="s">
        <v>169</v>
      </c>
      <c r="F283" s="20"/>
      <c r="H283" s="21">
        <v>-19.7</v>
      </c>
      <c r="I283" s="36"/>
      <c r="J283" s="37">
        <f t="shared" si="4"/>
        <v>6471.3000000000038</v>
      </c>
    </row>
    <row r="284" spans="1:10" thickBot="1" x14ac:dyDescent="0.3">
      <c r="A284" s="12">
        <v>1</v>
      </c>
      <c r="B284" s="12"/>
      <c r="C284" s="18">
        <v>36301</v>
      </c>
      <c r="D284" s="19">
        <v>1770</v>
      </c>
      <c r="E284" s="20" t="s">
        <v>177</v>
      </c>
      <c r="F284" s="20"/>
      <c r="H284" s="21">
        <v>-600</v>
      </c>
      <c r="I284" s="36"/>
      <c r="J284" s="37">
        <f t="shared" si="4"/>
        <v>5871.3000000000038</v>
      </c>
    </row>
    <row r="285" spans="1:10" thickBot="1" x14ac:dyDescent="0.3">
      <c r="A285" s="12">
        <v>1</v>
      </c>
      <c r="B285" s="12"/>
      <c r="C285" s="18">
        <v>36301</v>
      </c>
      <c r="D285" s="19"/>
      <c r="E285" s="20" t="s">
        <v>173</v>
      </c>
      <c r="F285" s="20"/>
      <c r="H285" s="21">
        <v>-62.38</v>
      </c>
      <c r="I285" s="36"/>
      <c r="J285" s="37">
        <f t="shared" si="4"/>
        <v>5808.9200000000037</v>
      </c>
    </row>
    <row r="286" spans="1:10" thickBot="1" x14ac:dyDescent="0.3">
      <c r="A286" s="12">
        <v>1</v>
      </c>
      <c r="B286" s="12"/>
      <c r="C286" s="18">
        <v>36301</v>
      </c>
      <c r="D286" s="19"/>
      <c r="E286" s="20" t="s">
        <v>170</v>
      </c>
      <c r="F286" s="20"/>
      <c r="H286" s="21">
        <v>-40</v>
      </c>
      <c r="I286" s="36"/>
      <c r="J286" s="37">
        <f t="shared" si="4"/>
        <v>5768.9200000000037</v>
      </c>
    </row>
    <row r="287" spans="1:10" thickBot="1" x14ac:dyDescent="0.3">
      <c r="A287" s="12">
        <v>1</v>
      </c>
      <c r="B287" s="12"/>
      <c r="C287" s="18">
        <v>36301</v>
      </c>
      <c r="D287" s="19"/>
      <c r="E287" s="20" t="s">
        <v>171</v>
      </c>
      <c r="F287" s="20"/>
      <c r="H287" s="21">
        <v>-28.11</v>
      </c>
      <c r="I287" s="36"/>
      <c r="J287" s="37">
        <f t="shared" si="4"/>
        <v>5740.810000000004</v>
      </c>
    </row>
    <row r="288" spans="1:10" thickBot="1" x14ac:dyDescent="0.3">
      <c r="A288" s="12">
        <v>1</v>
      </c>
      <c r="B288" s="12"/>
      <c r="C288" s="18">
        <v>36301</v>
      </c>
      <c r="D288" s="19"/>
      <c r="E288" s="20" t="s">
        <v>172</v>
      </c>
      <c r="F288" s="20"/>
      <c r="H288" s="21">
        <v>-22.17</v>
      </c>
      <c r="I288" s="36"/>
      <c r="J288" s="37">
        <f t="shared" si="4"/>
        <v>5718.640000000004</v>
      </c>
    </row>
    <row r="289" spans="1:10" thickBot="1" x14ac:dyDescent="0.3">
      <c r="A289" s="12">
        <v>1</v>
      </c>
      <c r="B289" s="12"/>
      <c r="C289" s="18">
        <v>36301</v>
      </c>
      <c r="D289" s="19"/>
      <c r="E289" s="20" t="s">
        <v>187</v>
      </c>
      <c r="F289" s="20"/>
      <c r="H289" s="21">
        <v>-7.75</v>
      </c>
      <c r="I289" s="36"/>
      <c r="J289" s="37">
        <f t="shared" si="4"/>
        <v>5710.890000000004</v>
      </c>
    </row>
    <row r="290" spans="1:10" thickBot="1" x14ac:dyDescent="0.3">
      <c r="A290" s="12">
        <v>1</v>
      </c>
      <c r="B290" s="12"/>
      <c r="C290" s="18">
        <v>36301</v>
      </c>
      <c r="D290" s="19"/>
      <c r="E290" s="20" t="s">
        <v>17</v>
      </c>
      <c r="F290" s="20"/>
      <c r="H290" s="21"/>
      <c r="I290" s="36">
        <v>2103.42</v>
      </c>
      <c r="J290" s="37">
        <f t="shared" si="4"/>
        <v>7814.310000000004</v>
      </c>
    </row>
    <row r="291" spans="1:10" thickBot="1" x14ac:dyDescent="0.3">
      <c r="A291" s="12">
        <v>1</v>
      </c>
      <c r="B291" s="12"/>
      <c r="C291" s="18">
        <v>36302</v>
      </c>
      <c r="D291" s="19" t="s">
        <v>106</v>
      </c>
      <c r="E291" s="20" t="s">
        <v>191</v>
      </c>
      <c r="F291" s="20"/>
      <c r="H291" s="21"/>
      <c r="I291" s="36"/>
      <c r="J291" s="37">
        <f t="shared" si="4"/>
        <v>7814.310000000004</v>
      </c>
    </row>
    <row r="292" spans="1:10" thickBot="1" x14ac:dyDescent="0.3">
      <c r="A292" s="12">
        <v>1</v>
      </c>
      <c r="B292" s="12"/>
      <c r="C292" s="18">
        <v>36302</v>
      </c>
      <c r="D292" s="19"/>
      <c r="E292" s="20" t="s">
        <v>107</v>
      </c>
      <c r="F292" s="20"/>
      <c r="H292" s="21">
        <v>-100</v>
      </c>
      <c r="I292" s="36"/>
      <c r="J292" s="37">
        <f t="shared" si="4"/>
        <v>7714.310000000004</v>
      </c>
    </row>
    <row r="293" spans="1:10" thickBot="1" x14ac:dyDescent="0.3">
      <c r="A293" s="12">
        <v>1</v>
      </c>
      <c r="B293" s="12"/>
      <c r="C293" s="18">
        <v>36302</v>
      </c>
      <c r="D293" s="19"/>
      <c r="E293" s="20" t="s">
        <v>174</v>
      </c>
      <c r="F293" s="20"/>
      <c r="H293" s="21">
        <v>-65.989999999999995</v>
      </c>
      <c r="I293" s="36"/>
      <c r="J293" s="37">
        <f t="shared" si="4"/>
        <v>7648.3200000000043</v>
      </c>
    </row>
    <row r="294" spans="1:10" thickBot="1" x14ac:dyDescent="0.3">
      <c r="A294" s="12">
        <v>1</v>
      </c>
      <c r="B294" s="12"/>
      <c r="C294" s="18">
        <v>36305</v>
      </c>
      <c r="D294" s="19">
        <v>1771</v>
      </c>
      <c r="E294" s="20" t="s">
        <v>101</v>
      </c>
      <c r="F294" s="20"/>
      <c r="H294" s="21">
        <v>-20</v>
      </c>
      <c r="I294" s="36"/>
      <c r="J294" s="37">
        <f t="shared" si="4"/>
        <v>7628.3200000000043</v>
      </c>
    </row>
    <row r="295" spans="1:10" thickBot="1" x14ac:dyDescent="0.3">
      <c r="A295" s="12">
        <v>1</v>
      </c>
      <c r="B295" s="12"/>
      <c r="C295" s="18">
        <v>36305</v>
      </c>
      <c r="D295" s="19"/>
      <c r="E295" s="20" t="s">
        <v>175</v>
      </c>
      <c r="F295" s="20"/>
      <c r="H295" s="21">
        <v>-90.24</v>
      </c>
      <c r="I295" s="36"/>
      <c r="J295" s="37">
        <f t="shared" si="4"/>
        <v>7538.0800000000045</v>
      </c>
    </row>
    <row r="296" spans="1:10" thickBot="1" x14ac:dyDescent="0.3">
      <c r="A296" s="12">
        <v>1</v>
      </c>
      <c r="B296" s="12"/>
      <c r="C296" s="18">
        <v>36305</v>
      </c>
      <c r="D296" s="19"/>
      <c r="E296" s="20" t="s">
        <v>178</v>
      </c>
      <c r="F296" s="20"/>
      <c r="H296" s="21"/>
      <c r="I296" s="36">
        <v>1020</v>
      </c>
      <c r="J296" s="37">
        <f t="shared" si="4"/>
        <v>8558.0800000000054</v>
      </c>
    </row>
    <row r="297" spans="1:10" thickBot="1" x14ac:dyDescent="0.3">
      <c r="A297" s="12">
        <v>1</v>
      </c>
      <c r="B297" s="12"/>
      <c r="C297" s="18">
        <v>36306</v>
      </c>
      <c r="D297" s="19"/>
      <c r="E297" s="20" t="s">
        <v>107</v>
      </c>
      <c r="F297" s="20"/>
      <c r="H297" s="21">
        <v>-40</v>
      </c>
      <c r="I297" s="36"/>
      <c r="J297" s="37">
        <f t="shared" si="4"/>
        <v>8518.0800000000054</v>
      </c>
    </row>
    <row r="298" spans="1:10" thickBot="1" x14ac:dyDescent="0.3">
      <c r="A298" s="12">
        <v>1</v>
      </c>
      <c r="B298" s="12"/>
      <c r="C298" s="18">
        <v>36306</v>
      </c>
      <c r="D298" s="19"/>
      <c r="E298" s="20" t="s">
        <v>176</v>
      </c>
      <c r="F298" s="20"/>
      <c r="H298" s="21">
        <v>-37.6</v>
      </c>
      <c r="I298" s="36"/>
      <c r="J298" s="37">
        <f t="shared" si="4"/>
        <v>8480.480000000005</v>
      </c>
    </row>
    <row r="299" spans="1:10" thickBot="1" x14ac:dyDescent="0.3">
      <c r="A299" s="12">
        <v>1</v>
      </c>
      <c r="B299" s="12"/>
      <c r="C299" s="18">
        <v>36307</v>
      </c>
      <c r="D299" s="19"/>
      <c r="E299" s="20" t="s">
        <v>179</v>
      </c>
      <c r="F299" s="20"/>
      <c r="H299" s="21">
        <v>-18.53</v>
      </c>
      <c r="I299" s="36"/>
      <c r="J299" s="37">
        <f t="shared" si="4"/>
        <v>8461.9500000000044</v>
      </c>
    </row>
    <row r="300" spans="1:10" thickBot="1" x14ac:dyDescent="0.3">
      <c r="A300" s="12">
        <v>1</v>
      </c>
      <c r="B300" s="12"/>
      <c r="C300" s="18">
        <v>36307</v>
      </c>
      <c r="D300" s="19"/>
      <c r="E300" s="20" t="s">
        <v>6</v>
      </c>
      <c r="F300" s="20"/>
      <c r="H300" s="21">
        <v>-16.59</v>
      </c>
      <c r="I300" s="36"/>
      <c r="J300" s="37">
        <f t="shared" si="4"/>
        <v>8445.3600000000042</v>
      </c>
    </row>
    <row r="301" spans="1:10" thickBot="1" x14ac:dyDescent="0.3">
      <c r="A301" s="12">
        <v>1</v>
      </c>
      <c r="B301" s="12"/>
      <c r="C301" s="18">
        <v>36307</v>
      </c>
      <c r="D301" s="19"/>
      <c r="E301" s="20" t="s">
        <v>6</v>
      </c>
      <c r="F301" s="20"/>
      <c r="H301" s="21">
        <v>-10.91</v>
      </c>
      <c r="I301" s="36"/>
      <c r="J301" s="37">
        <f t="shared" si="4"/>
        <v>8434.4500000000044</v>
      </c>
    </row>
    <row r="302" spans="1:10" thickBot="1" x14ac:dyDescent="0.3">
      <c r="A302" s="12">
        <v>1</v>
      </c>
      <c r="B302" s="12"/>
      <c r="C302" s="18">
        <v>36308</v>
      </c>
      <c r="D302" s="19" t="s">
        <v>106</v>
      </c>
      <c r="E302" s="20" t="s">
        <v>189</v>
      </c>
      <c r="F302" s="20"/>
      <c r="H302" s="21"/>
      <c r="I302" s="36"/>
      <c r="J302" s="37">
        <f t="shared" si="4"/>
        <v>8434.4500000000044</v>
      </c>
    </row>
    <row r="303" spans="1:10" thickBot="1" x14ac:dyDescent="0.3">
      <c r="A303" s="12">
        <v>1</v>
      </c>
      <c r="B303" s="12"/>
      <c r="C303" s="18">
        <v>36308</v>
      </c>
      <c r="D303" s="19"/>
      <c r="E303" s="20" t="s">
        <v>180</v>
      </c>
      <c r="F303" s="20"/>
      <c r="H303" s="21">
        <v>-22.21</v>
      </c>
      <c r="I303" s="36"/>
      <c r="J303" s="37">
        <f t="shared" si="4"/>
        <v>8412.2400000000052</v>
      </c>
    </row>
    <row r="304" spans="1:10" thickBot="1" x14ac:dyDescent="0.3">
      <c r="A304" s="12">
        <v>1</v>
      </c>
      <c r="B304" s="12"/>
      <c r="C304" s="18">
        <v>36308</v>
      </c>
      <c r="D304" s="19"/>
      <c r="E304" s="20" t="s">
        <v>190</v>
      </c>
      <c r="F304" s="20"/>
      <c r="H304" s="21">
        <v>-16.25</v>
      </c>
      <c r="I304" s="36"/>
      <c r="J304" s="37">
        <f t="shared" si="4"/>
        <v>8395.9900000000052</v>
      </c>
    </row>
    <row r="305" spans="1:10" thickBot="1" x14ac:dyDescent="0.3">
      <c r="A305" s="12">
        <v>1</v>
      </c>
      <c r="B305" s="12"/>
      <c r="C305" s="18">
        <v>36309</v>
      </c>
      <c r="D305" s="19">
        <v>1772</v>
      </c>
      <c r="E305" s="20" t="s">
        <v>98</v>
      </c>
      <c r="F305" s="20"/>
      <c r="H305" s="21">
        <v>-2534.4</v>
      </c>
      <c r="I305" s="36"/>
      <c r="J305" s="37">
        <f t="shared" si="4"/>
        <v>5861.5900000000056</v>
      </c>
    </row>
    <row r="306" spans="1:10" thickBot="1" x14ac:dyDescent="0.3">
      <c r="A306" s="12">
        <v>1</v>
      </c>
      <c r="B306" s="12"/>
      <c r="C306" s="18">
        <v>36309</v>
      </c>
      <c r="D306" s="19">
        <v>1773</v>
      </c>
      <c r="E306" s="20" t="s">
        <v>198</v>
      </c>
      <c r="F306" s="20"/>
      <c r="H306" s="21">
        <v>-64.16</v>
      </c>
      <c r="I306" s="36"/>
      <c r="J306" s="37">
        <f t="shared" si="4"/>
        <v>5797.4300000000057</v>
      </c>
    </row>
    <row r="307" spans="1:10" thickBot="1" x14ac:dyDescent="0.3">
      <c r="A307" s="12">
        <v>1</v>
      </c>
      <c r="B307" s="12"/>
      <c r="C307" s="18">
        <v>36309</v>
      </c>
      <c r="D307" s="19">
        <v>1774</v>
      </c>
      <c r="E307" s="20" t="s">
        <v>50</v>
      </c>
      <c r="F307" s="20"/>
      <c r="H307" s="21">
        <v>-43</v>
      </c>
      <c r="I307" s="36"/>
      <c r="J307" s="37">
        <f t="shared" si="4"/>
        <v>5754.4300000000057</v>
      </c>
    </row>
    <row r="308" spans="1:10" thickBot="1" x14ac:dyDescent="0.3">
      <c r="A308" s="12">
        <v>1</v>
      </c>
      <c r="B308" s="12"/>
      <c r="C308" s="18">
        <v>36309</v>
      </c>
      <c r="D308" s="19">
        <v>1775</v>
      </c>
      <c r="E308" s="20" t="s">
        <v>199</v>
      </c>
      <c r="F308" s="20"/>
      <c r="H308" s="21">
        <v>-29.84</v>
      </c>
      <c r="I308" s="36"/>
      <c r="J308" s="37">
        <f t="shared" si="4"/>
        <v>5724.5900000000056</v>
      </c>
    </row>
    <row r="309" spans="1:10" thickBot="1" x14ac:dyDescent="0.3">
      <c r="A309" s="12">
        <v>1</v>
      </c>
      <c r="B309" s="12"/>
      <c r="C309" s="18">
        <v>36309</v>
      </c>
      <c r="D309" s="19">
        <v>1776</v>
      </c>
      <c r="E309" s="20" t="s">
        <v>134</v>
      </c>
      <c r="F309" s="20"/>
      <c r="H309" s="21">
        <v>-129.87</v>
      </c>
      <c r="I309" s="36"/>
      <c r="J309" s="37">
        <f t="shared" si="4"/>
        <v>5594.7200000000057</v>
      </c>
    </row>
    <row r="310" spans="1:10" thickBot="1" x14ac:dyDescent="0.3">
      <c r="A310" s="12">
        <v>1</v>
      </c>
      <c r="B310" s="12"/>
      <c r="C310" s="18">
        <v>36309</v>
      </c>
      <c r="D310" s="19">
        <v>1777</v>
      </c>
      <c r="E310" s="20" t="s">
        <v>77</v>
      </c>
      <c r="F310" s="20"/>
      <c r="H310" s="21">
        <v>-40.76</v>
      </c>
      <c r="I310" s="36"/>
      <c r="J310" s="37">
        <f t="shared" si="4"/>
        <v>5553.9600000000055</v>
      </c>
    </row>
    <row r="311" spans="1:10" thickBot="1" x14ac:dyDescent="0.3">
      <c r="A311" s="12">
        <v>1</v>
      </c>
      <c r="B311" s="12"/>
      <c r="C311" s="18">
        <v>36309</v>
      </c>
      <c r="D311" s="19">
        <v>1778</v>
      </c>
      <c r="E311" s="20" t="s">
        <v>200</v>
      </c>
      <c r="F311" s="20"/>
      <c r="H311" s="21">
        <v>-55.81</v>
      </c>
      <c r="I311" s="36"/>
      <c r="J311" s="37">
        <f t="shared" si="4"/>
        <v>5498.1500000000051</v>
      </c>
    </row>
    <row r="312" spans="1:10" thickBot="1" x14ac:dyDescent="0.3">
      <c r="A312" s="12">
        <v>1</v>
      </c>
      <c r="B312" s="12"/>
      <c r="C312" s="18">
        <v>36310</v>
      </c>
      <c r="D312" s="19"/>
      <c r="E312" s="20" t="s">
        <v>6</v>
      </c>
      <c r="F312" s="20"/>
      <c r="H312" s="21">
        <v>-50.39</v>
      </c>
      <c r="I312" s="36"/>
      <c r="J312" s="37">
        <f t="shared" si="4"/>
        <v>5447.7600000000048</v>
      </c>
    </row>
    <row r="313" spans="1:10" thickBot="1" x14ac:dyDescent="0.3">
      <c r="A313" s="12">
        <v>1</v>
      </c>
      <c r="B313" s="12"/>
      <c r="C313" s="18">
        <v>36310</v>
      </c>
      <c r="D313" s="19"/>
      <c r="E313" s="20" t="s">
        <v>6</v>
      </c>
      <c r="F313" s="20"/>
      <c r="H313" s="21">
        <v>-37.65</v>
      </c>
      <c r="I313" s="36"/>
      <c r="J313" s="37">
        <f t="shared" si="4"/>
        <v>5410.1100000000051</v>
      </c>
    </row>
    <row r="314" spans="1:10" thickBot="1" x14ac:dyDescent="0.3">
      <c r="A314" s="12">
        <v>1</v>
      </c>
      <c r="B314" s="12"/>
      <c r="C314" s="18">
        <v>36310</v>
      </c>
      <c r="D314" s="19"/>
      <c r="E314" s="20" t="s">
        <v>201</v>
      </c>
      <c r="F314" s="20"/>
      <c r="H314" s="21">
        <v>-23.96</v>
      </c>
      <c r="I314" s="36"/>
      <c r="J314" s="37">
        <f t="shared" si="4"/>
        <v>5386.1500000000051</v>
      </c>
    </row>
    <row r="315" spans="1:10" thickBot="1" x14ac:dyDescent="0.3">
      <c r="A315" s="12">
        <v>1</v>
      </c>
      <c r="B315" s="12"/>
      <c r="C315" s="18">
        <v>36311</v>
      </c>
      <c r="D315" s="19" t="s">
        <v>106</v>
      </c>
      <c r="E315" s="20" t="s">
        <v>208</v>
      </c>
      <c r="F315" s="20"/>
      <c r="H315" s="21"/>
      <c r="I315" s="36"/>
      <c r="J315" s="37">
        <f t="shared" si="4"/>
        <v>5386.1500000000051</v>
      </c>
    </row>
    <row r="316" spans="1:10" thickBot="1" x14ac:dyDescent="0.3">
      <c r="A316" s="12">
        <v>1</v>
      </c>
      <c r="B316" s="12"/>
      <c r="C316" s="18">
        <v>36311</v>
      </c>
      <c r="D316" s="19" t="s">
        <v>106</v>
      </c>
      <c r="E316" s="20" t="s">
        <v>211</v>
      </c>
      <c r="F316" s="20"/>
      <c r="H316" s="21"/>
      <c r="I316" s="36"/>
      <c r="J316" s="37">
        <f t="shared" si="4"/>
        <v>5386.1500000000051</v>
      </c>
    </row>
    <row r="317" spans="1:10" thickBot="1" x14ac:dyDescent="0.3">
      <c r="A317" s="12">
        <v>1</v>
      </c>
      <c r="B317" s="12"/>
      <c r="C317" s="18">
        <v>36311</v>
      </c>
      <c r="D317" s="19"/>
      <c r="E317" s="20" t="s">
        <v>154</v>
      </c>
      <c r="F317" s="20"/>
      <c r="H317" s="21">
        <v>-38.71</v>
      </c>
      <c r="I317" s="36"/>
      <c r="J317" s="37">
        <f t="shared" si="4"/>
        <v>5347.4400000000051</v>
      </c>
    </row>
    <row r="318" spans="1:10" thickBot="1" x14ac:dyDescent="0.3">
      <c r="A318" s="12">
        <v>1</v>
      </c>
      <c r="B318" s="12"/>
      <c r="C318" s="18">
        <v>36312</v>
      </c>
      <c r="D318" s="19" t="s">
        <v>8</v>
      </c>
      <c r="E318" s="20" t="s">
        <v>14</v>
      </c>
      <c r="F318" s="20"/>
      <c r="H318" s="21">
        <v>-1233.31</v>
      </c>
      <c r="I318" s="36"/>
      <c r="J318" s="37">
        <f t="shared" si="4"/>
        <v>4114.1300000000047</v>
      </c>
    </row>
    <row r="319" spans="1:10" thickBot="1" x14ac:dyDescent="0.3">
      <c r="A319" s="12">
        <v>1</v>
      </c>
      <c r="B319" s="12"/>
      <c r="C319" s="18">
        <v>36312</v>
      </c>
      <c r="D319" s="19" t="s">
        <v>8</v>
      </c>
      <c r="E319" s="20" t="s">
        <v>47</v>
      </c>
      <c r="F319" s="20"/>
      <c r="H319" s="21">
        <v>-266.5</v>
      </c>
      <c r="I319" s="36"/>
      <c r="J319" s="37">
        <f t="shared" si="4"/>
        <v>3847.6300000000047</v>
      </c>
    </row>
    <row r="320" spans="1:10" thickBot="1" x14ac:dyDescent="0.3">
      <c r="A320" s="12">
        <v>1</v>
      </c>
      <c r="B320" s="12"/>
      <c r="C320" s="18">
        <v>36312</v>
      </c>
      <c r="D320" s="19" t="s">
        <v>196</v>
      </c>
      <c r="E320" s="20" t="s">
        <v>48</v>
      </c>
      <c r="F320" s="20"/>
      <c r="H320" s="21">
        <v>-107</v>
      </c>
      <c r="I320" s="36"/>
      <c r="J320" s="37">
        <f t="shared" si="4"/>
        <v>3740.6300000000047</v>
      </c>
    </row>
    <row r="321" spans="1:10" thickBot="1" x14ac:dyDescent="0.3">
      <c r="A321" s="12">
        <v>1</v>
      </c>
      <c r="B321" s="12"/>
      <c r="C321" s="18">
        <v>36312</v>
      </c>
      <c r="D321" s="19"/>
      <c r="E321" s="20" t="s">
        <v>99</v>
      </c>
      <c r="F321" s="20"/>
      <c r="H321" s="21">
        <v>-22.91</v>
      </c>
      <c r="I321" s="36"/>
      <c r="J321" s="37">
        <f t="shared" si="4"/>
        <v>3717.7200000000048</v>
      </c>
    </row>
    <row r="322" spans="1:10" thickBot="1" x14ac:dyDescent="0.3">
      <c r="A322" s="12">
        <v>1</v>
      </c>
      <c r="B322" s="12"/>
      <c r="C322" s="18">
        <v>36313</v>
      </c>
      <c r="D322" s="19"/>
      <c r="E322" s="20" t="s">
        <v>173</v>
      </c>
      <c r="F322" s="20"/>
      <c r="H322" s="21">
        <v>-84</v>
      </c>
      <c r="I322" s="36"/>
      <c r="J322" s="37">
        <f t="shared" si="4"/>
        <v>3633.7200000000048</v>
      </c>
    </row>
    <row r="323" spans="1:10" thickBot="1" x14ac:dyDescent="0.3">
      <c r="A323" s="12">
        <v>1</v>
      </c>
      <c r="B323" s="12"/>
      <c r="C323" s="18">
        <v>36313</v>
      </c>
      <c r="D323" s="19"/>
      <c r="E323" s="20" t="s">
        <v>202</v>
      </c>
      <c r="F323" s="20"/>
      <c r="H323" s="21">
        <v>-18.420000000000002</v>
      </c>
      <c r="I323" s="36"/>
      <c r="J323" s="37">
        <f t="shared" si="4"/>
        <v>3615.3000000000047</v>
      </c>
    </row>
    <row r="324" spans="1:10" thickBot="1" x14ac:dyDescent="0.3">
      <c r="A324" s="12">
        <v>1</v>
      </c>
      <c r="B324" s="12"/>
      <c r="C324" s="18">
        <v>36314</v>
      </c>
      <c r="D324" s="19"/>
      <c r="E324" s="20" t="s">
        <v>6</v>
      </c>
      <c r="F324" s="20"/>
      <c r="H324" s="21">
        <v>-55.61</v>
      </c>
      <c r="I324" s="36"/>
      <c r="J324" s="37">
        <f t="shared" ref="J324:J387" si="5">SUM(H324:I324)+J323</f>
        <v>3559.6900000000046</v>
      </c>
    </row>
    <row r="325" spans="1:10" thickBot="1" x14ac:dyDescent="0.3">
      <c r="A325" s="12">
        <v>1</v>
      </c>
      <c r="B325" s="12"/>
      <c r="C325" s="18">
        <v>36314</v>
      </c>
      <c r="D325" s="19"/>
      <c r="E325" s="20" t="s">
        <v>6</v>
      </c>
      <c r="F325" s="20"/>
      <c r="H325" s="21">
        <v>-33.46</v>
      </c>
      <c r="I325" s="36"/>
      <c r="J325" s="37">
        <f t="shared" si="5"/>
        <v>3526.2300000000046</v>
      </c>
    </row>
    <row r="326" spans="1:10" thickBot="1" x14ac:dyDescent="0.3">
      <c r="A326" s="12">
        <v>1</v>
      </c>
      <c r="B326" s="12"/>
      <c r="C326" s="18">
        <v>36314</v>
      </c>
      <c r="D326" s="19"/>
      <c r="E326" s="20" t="s">
        <v>6</v>
      </c>
      <c r="F326" s="20"/>
      <c r="H326" s="21">
        <v>-14.99</v>
      </c>
      <c r="I326" s="36"/>
      <c r="J326" s="37">
        <f t="shared" si="5"/>
        <v>3511.2400000000048</v>
      </c>
    </row>
    <row r="327" spans="1:10" thickBot="1" x14ac:dyDescent="0.3">
      <c r="A327" s="12">
        <v>1</v>
      </c>
      <c r="B327" s="12"/>
      <c r="C327" s="18">
        <v>36314</v>
      </c>
      <c r="D327" s="19"/>
      <c r="E327" s="20" t="s">
        <v>203</v>
      </c>
      <c r="F327" s="20"/>
      <c r="H327" s="21">
        <v>-3.96</v>
      </c>
      <c r="I327" s="36"/>
      <c r="J327" s="37">
        <f t="shared" si="5"/>
        <v>3507.2800000000047</v>
      </c>
    </row>
    <row r="328" spans="1:10" thickBot="1" x14ac:dyDescent="0.3">
      <c r="A328" s="12">
        <v>1</v>
      </c>
      <c r="B328" s="12"/>
      <c r="C328" s="18">
        <v>36314</v>
      </c>
      <c r="D328" s="19"/>
      <c r="E328" s="20" t="s">
        <v>193</v>
      </c>
      <c r="F328" s="20"/>
      <c r="H328" s="21"/>
      <c r="I328" s="36">
        <v>2474.4899999999998</v>
      </c>
      <c r="J328" s="37">
        <f t="shared" si="5"/>
        <v>5981.7700000000041</v>
      </c>
    </row>
    <row r="329" spans="1:10" thickBot="1" x14ac:dyDescent="0.3">
      <c r="A329" s="12">
        <v>1</v>
      </c>
      <c r="B329" s="12"/>
      <c r="C329" s="18">
        <v>36315</v>
      </c>
      <c r="D329" s="19"/>
      <c r="E329" s="20" t="s">
        <v>207</v>
      </c>
      <c r="F329" s="20"/>
      <c r="H329" s="21">
        <v>-61.25</v>
      </c>
      <c r="I329" s="36"/>
      <c r="J329" s="37">
        <f t="shared" si="5"/>
        <v>5920.5200000000041</v>
      </c>
    </row>
    <row r="330" spans="1:10" thickBot="1" x14ac:dyDescent="0.3">
      <c r="A330" s="12">
        <v>1</v>
      </c>
      <c r="B330" s="12"/>
      <c r="C330" s="18">
        <v>36317</v>
      </c>
      <c r="D330" s="19" t="s">
        <v>106</v>
      </c>
      <c r="E330" s="20" t="s">
        <v>209</v>
      </c>
      <c r="F330" s="20"/>
      <c r="H330" s="21"/>
      <c r="I330" s="36"/>
      <c r="J330" s="37">
        <f t="shared" si="5"/>
        <v>5920.5200000000041</v>
      </c>
    </row>
    <row r="331" spans="1:10" thickBot="1" x14ac:dyDescent="0.3">
      <c r="A331" s="12">
        <v>1</v>
      </c>
      <c r="B331" s="12"/>
      <c r="C331" s="18">
        <v>36317</v>
      </c>
      <c r="D331" s="19"/>
      <c r="E331" s="20" t="s">
        <v>210</v>
      </c>
      <c r="F331" s="20"/>
      <c r="H331" s="21">
        <v>-82.75</v>
      </c>
      <c r="I331" s="36"/>
      <c r="J331" s="37">
        <f t="shared" si="5"/>
        <v>5837.7700000000041</v>
      </c>
    </row>
    <row r="332" spans="1:10" thickBot="1" x14ac:dyDescent="0.3">
      <c r="A332" s="12">
        <v>1</v>
      </c>
      <c r="B332" s="12"/>
      <c r="C332" s="18">
        <v>36317</v>
      </c>
      <c r="D332" s="19"/>
      <c r="E332" s="20" t="s">
        <v>36</v>
      </c>
      <c r="F332" s="20"/>
      <c r="H332" s="21">
        <v>-50</v>
      </c>
      <c r="I332" s="36"/>
      <c r="J332" s="37">
        <f t="shared" si="5"/>
        <v>5787.7700000000041</v>
      </c>
    </row>
    <row r="333" spans="1:10" thickBot="1" x14ac:dyDescent="0.3">
      <c r="A333" s="12">
        <v>1</v>
      </c>
      <c r="B333" s="12"/>
      <c r="C333" s="18">
        <v>36318</v>
      </c>
      <c r="D333" s="19" t="s">
        <v>106</v>
      </c>
      <c r="E333" s="20" t="s">
        <v>108</v>
      </c>
      <c r="F333" s="20"/>
      <c r="H333" s="21"/>
      <c r="I333" s="36"/>
      <c r="J333" s="37">
        <f t="shared" si="5"/>
        <v>5787.7700000000041</v>
      </c>
    </row>
    <row r="334" spans="1:10" thickBot="1" x14ac:dyDescent="0.3">
      <c r="A334" s="12">
        <v>1</v>
      </c>
      <c r="B334" s="12"/>
      <c r="C334" s="18">
        <v>36318</v>
      </c>
      <c r="D334" s="19"/>
      <c r="E334" s="20" t="s">
        <v>202</v>
      </c>
      <c r="F334" s="20"/>
      <c r="H334" s="21">
        <v>-18.21</v>
      </c>
      <c r="I334" s="36"/>
      <c r="J334" s="37">
        <f t="shared" si="5"/>
        <v>5769.560000000004</v>
      </c>
    </row>
    <row r="335" spans="1:10" thickBot="1" x14ac:dyDescent="0.3">
      <c r="A335" s="12">
        <v>1</v>
      </c>
      <c r="B335" s="12"/>
      <c r="C335" s="18">
        <v>36319</v>
      </c>
      <c r="D335" s="19">
        <v>1779</v>
      </c>
      <c r="E335" s="20" t="s">
        <v>36</v>
      </c>
      <c r="F335" s="20"/>
      <c r="H335" s="21">
        <v>-50</v>
      </c>
      <c r="I335" s="36"/>
      <c r="J335" s="37">
        <f t="shared" si="5"/>
        <v>5719.560000000004</v>
      </c>
    </row>
    <row r="336" spans="1:10" thickBot="1" x14ac:dyDescent="0.3">
      <c r="A336" s="12">
        <v>1</v>
      </c>
      <c r="B336" s="12"/>
      <c r="C336" s="18">
        <v>36319</v>
      </c>
      <c r="D336" s="19"/>
      <c r="E336" s="20" t="s">
        <v>6</v>
      </c>
      <c r="F336" s="20"/>
      <c r="H336" s="21">
        <v>-70.319999999999993</v>
      </c>
      <c r="I336" s="36"/>
      <c r="J336" s="37">
        <f t="shared" si="5"/>
        <v>5649.2400000000043</v>
      </c>
    </row>
    <row r="337" spans="1:10" thickBot="1" x14ac:dyDescent="0.3">
      <c r="A337" s="12">
        <v>1</v>
      </c>
      <c r="B337" s="12"/>
      <c r="C337" s="18">
        <v>36319</v>
      </c>
      <c r="D337" s="19"/>
      <c r="E337" s="20" t="s">
        <v>204</v>
      </c>
      <c r="F337" s="20"/>
      <c r="H337" s="21">
        <v>-22.01</v>
      </c>
      <c r="I337" s="36"/>
      <c r="J337" s="37">
        <f t="shared" si="5"/>
        <v>5627.2300000000041</v>
      </c>
    </row>
    <row r="338" spans="1:10" thickBot="1" x14ac:dyDescent="0.3">
      <c r="A338" s="12">
        <v>1</v>
      </c>
      <c r="B338" s="12"/>
      <c r="C338" s="18">
        <v>36319</v>
      </c>
      <c r="D338" s="19"/>
      <c r="E338" s="20" t="s">
        <v>101</v>
      </c>
      <c r="F338" s="20"/>
      <c r="H338" s="21">
        <v>-10</v>
      </c>
      <c r="I338" s="36"/>
      <c r="J338" s="37">
        <f t="shared" si="5"/>
        <v>5617.2300000000041</v>
      </c>
    </row>
    <row r="339" spans="1:10" thickBot="1" x14ac:dyDescent="0.3">
      <c r="A339" s="12">
        <v>1</v>
      </c>
      <c r="B339" s="12"/>
      <c r="C339" s="18">
        <v>36320</v>
      </c>
      <c r="D339" s="19"/>
      <c r="E339" s="20" t="s">
        <v>107</v>
      </c>
      <c r="F339" s="20"/>
      <c r="H339" s="21">
        <v>-40</v>
      </c>
      <c r="I339" s="36"/>
      <c r="J339" s="37">
        <f t="shared" si="5"/>
        <v>5577.2300000000041</v>
      </c>
    </row>
    <row r="340" spans="1:10" thickBot="1" x14ac:dyDescent="0.3">
      <c r="A340" s="12">
        <v>1</v>
      </c>
      <c r="B340" s="12"/>
      <c r="C340" s="18">
        <v>36320</v>
      </c>
      <c r="D340" s="19"/>
      <c r="E340" s="20" t="s">
        <v>6</v>
      </c>
      <c r="F340" s="20"/>
      <c r="H340" s="21">
        <v>-15.41</v>
      </c>
      <c r="I340" s="36"/>
      <c r="J340" s="37">
        <f t="shared" si="5"/>
        <v>5561.8200000000043</v>
      </c>
    </row>
    <row r="341" spans="1:10" thickBot="1" x14ac:dyDescent="0.3">
      <c r="A341" s="12">
        <v>1</v>
      </c>
      <c r="B341" s="12"/>
      <c r="C341" s="18">
        <v>36322</v>
      </c>
      <c r="D341" s="19">
        <v>1780</v>
      </c>
      <c r="E341" s="20" t="s">
        <v>296</v>
      </c>
      <c r="F341" s="20"/>
      <c r="H341" s="21">
        <v>-10</v>
      </c>
      <c r="I341" s="36"/>
      <c r="J341" s="37">
        <f t="shared" si="5"/>
        <v>5551.8200000000043</v>
      </c>
    </row>
    <row r="342" spans="1:10" thickBot="1" x14ac:dyDescent="0.3">
      <c r="A342" s="12">
        <v>1</v>
      </c>
      <c r="B342" s="12"/>
      <c r="C342" s="18">
        <v>36322</v>
      </c>
      <c r="D342" s="19"/>
      <c r="E342" s="20" t="s">
        <v>206</v>
      </c>
      <c r="F342" s="20"/>
      <c r="H342" s="21">
        <v>-84.64</v>
      </c>
      <c r="I342" s="36"/>
      <c r="J342" s="37">
        <f t="shared" si="5"/>
        <v>5467.1800000000039</v>
      </c>
    </row>
    <row r="343" spans="1:10" thickBot="1" x14ac:dyDescent="0.3">
      <c r="A343" s="12">
        <v>1</v>
      </c>
      <c r="B343" s="12"/>
      <c r="C343" s="18">
        <v>36322</v>
      </c>
      <c r="D343" s="19"/>
      <c r="E343" s="20" t="s">
        <v>78</v>
      </c>
      <c r="F343" s="20"/>
      <c r="H343" s="21">
        <v>-40</v>
      </c>
      <c r="I343" s="36"/>
      <c r="J343" s="37">
        <f t="shared" si="5"/>
        <v>5427.1800000000039</v>
      </c>
    </row>
    <row r="344" spans="1:10" thickBot="1" x14ac:dyDescent="0.3">
      <c r="A344" s="12">
        <v>1</v>
      </c>
      <c r="B344" s="12"/>
      <c r="C344" s="18">
        <v>36322</v>
      </c>
      <c r="D344" s="19"/>
      <c r="E344" s="20" t="s">
        <v>6</v>
      </c>
      <c r="F344" s="20"/>
      <c r="H344" s="21">
        <v>-24.61</v>
      </c>
      <c r="I344" s="36"/>
      <c r="J344" s="37">
        <f t="shared" si="5"/>
        <v>5402.5700000000043</v>
      </c>
    </row>
    <row r="345" spans="1:10" thickBot="1" x14ac:dyDescent="0.3">
      <c r="A345" s="12">
        <v>1</v>
      </c>
      <c r="B345" s="12"/>
      <c r="C345" s="18">
        <v>36322</v>
      </c>
      <c r="D345" s="19"/>
      <c r="E345" s="20" t="s">
        <v>205</v>
      </c>
      <c r="F345" s="20"/>
      <c r="H345" s="21">
        <v>-7.57</v>
      </c>
      <c r="I345" s="36"/>
      <c r="J345" s="37">
        <f t="shared" si="5"/>
        <v>5395.0000000000045</v>
      </c>
    </row>
    <row r="346" spans="1:10" thickBot="1" x14ac:dyDescent="0.3">
      <c r="A346" s="12">
        <v>1</v>
      </c>
      <c r="B346" s="12"/>
      <c r="C346" s="18">
        <v>36323</v>
      </c>
      <c r="D346" s="19"/>
      <c r="E346" s="20" t="s">
        <v>6</v>
      </c>
      <c r="F346" s="20"/>
      <c r="H346" s="21">
        <v>-59.6</v>
      </c>
      <c r="I346" s="36"/>
      <c r="J346" s="37">
        <f t="shared" si="5"/>
        <v>5335.4000000000042</v>
      </c>
    </row>
    <row r="347" spans="1:10" thickBot="1" x14ac:dyDescent="0.3">
      <c r="A347" s="12">
        <v>1</v>
      </c>
      <c r="B347" s="12"/>
      <c r="C347" s="18">
        <v>36324</v>
      </c>
      <c r="D347" s="19">
        <v>1781</v>
      </c>
      <c r="E347" s="20" t="s">
        <v>29</v>
      </c>
      <c r="F347" s="20"/>
      <c r="H347" s="21">
        <v>-25</v>
      </c>
      <c r="I347" s="36"/>
      <c r="J347" s="37">
        <f t="shared" si="5"/>
        <v>5310.4000000000042</v>
      </c>
    </row>
    <row r="348" spans="1:10" thickBot="1" x14ac:dyDescent="0.3">
      <c r="A348" s="12">
        <v>1</v>
      </c>
      <c r="B348" s="12"/>
      <c r="C348" s="18">
        <v>36324</v>
      </c>
      <c r="D348" s="19">
        <v>1782</v>
      </c>
      <c r="E348" s="20" t="s">
        <v>26</v>
      </c>
      <c r="F348" s="20"/>
      <c r="H348" s="21">
        <v>-240.12</v>
      </c>
      <c r="I348" s="36"/>
      <c r="J348" s="37">
        <f t="shared" si="5"/>
        <v>5070.2800000000043</v>
      </c>
    </row>
    <row r="349" spans="1:10" thickBot="1" x14ac:dyDescent="0.3">
      <c r="A349" s="12">
        <v>1</v>
      </c>
      <c r="B349" s="12"/>
      <c r="C349" s="18">
        <v>36324</v>
      </c>
      <c r="D349" s="19">
        <v>1783</v>
      </c>
      <c r="E349" s="20" t="s">
        <v>168</v>
      </c>
      <c r="F349" s="20"/>
      <c r="H349" s="21">
        <v>-800</v>
      </c>
      <c r="I349" s="36"/>
      <c r="J349" s="37">
        <f t="shared" si="5"/>
        <v>4270.2800000000043</v>
      </c>
    </row>
    <row r="350" spans="1:10" thickBot="1" x14ac:dyDescent="0.3">
      <c r="A350" s="12">
        <v>1</v>
      </c>
      <c r="B350" s="12"/>
      <c r="C350" s="18">
        <v>36324</v>
      </c>
      <c r="D350" s="19">
        <v>1784</v>
      </c>
      <c r="E350" s="20" t="s">
        <v>77</v>
      </c>
      <c r="F350" s="20"/>
      <c r="H350" s="21">
        <v>-40.76</v>
      </c>
      <c r="I350" s="36"/>
      <c r="J350" s="37">
        <f t="shared" si="5"/>
        <v>4229.5200000000041</v>
      </c>
    </row>
    <row r="351" spans="1:10" thickBot="1" x14ac:dyDescent="0.3">
      <c r="A351" s="12">
        <v>1</v>
      </c>
      <c r="B351" s="12"/>
      <c r="C351" s="18">
        <v>36325</v>
      </c>
      <c r="D351" s="19"/>
      <c r="E351" s="20" t="s">
        <v>235</v>
      </c>
      <c r="F351" s="20"/>
      <c r="H351" s="21">
        <v>-82.5</v>
      </c>
      <c r="I351" s="36"/>
      <c r="J351" s="37">
        <f t="shared" si="5"/>
        <v>4147.0200000000041</v>
      </c>
    </row>
    <row r="352" spans="1:10" thickBot="1" x14ac:dyDescent="0.3">
      <c r="A352" s="12">
        <v>1</v>
      </c>
      <c r="B352" s="12"/>
      <c r="C352" s="18">
        <v>36325</v>
      </c>
      <c r="D352" s="19"/>
      <c r="E352" s="20" t="s">
        <v>6</v>
      </c>
      <c r="F352" s="20"/>
      <c r="H352" s="21">
        <v>-69.290000000000006</v>
      </c>
      <c r="I352" s="36"/>
      <c r="J352" s="37">
        <f t="shared" si="5"/>
        <v>4077.7300000000041</v>
      </c>
    </row>
    <row r="353" spans="1:10" thickBot="1" x14ac:dyDescent="0.3">
      <c r="A353" s="12">
        <v>1</v>
      </c>
      <c r="B353" s="12"/>
      <c r="C353" s="18">
        <v>36325</v>
      </c>
      <c r="D353" s="19"/>
      <c r="E353" s="20" t="s">
        <v>6</v>
      </c>
      <c r="F353" s="20"/>
      <c r="H353" s="21">
        <v>-26.24</v>
      </c>
      <c r="I353" s="36"/>
      <c r="J353" s="37">
        <f t="shared" si="5"/>
        <v>4051.4900000000043</v>
      </c>
    </row>
    <row r="354" spans="1:10" thickBot="1" x14ac:dyDescent="0.3">
      <c r="A354" s="12">
        <v>1</v>
      </c>
      <c r="B354" s="12"/>
      <c r="C354" s="18">
        <v>36326</v>
      </c>
      <c r="D354" s="19" t="s">
        <v>8</v>
      </c>
      <c r="E354" s="20" t="s">
        <v>160</v>
      </c>
      <c r="F354" s="20"/>
      <c r="H354" s="21">
        <v>-160</v>
      </c>
      <c r="I354" s="36"/>
      <c r="J354" s="37">
        <f t="shared" si="5"/>
        <v>3891.4900000000043</v>
      </c>
    </row>
    <row r="355" spans="1:10" thickBot="1" x14ac:dyDescent="0.3">
      <c r="A355" s="12">
        <v>1</v>
      </c>
      <c r="B355" s="12"/>
      <c r="C355" s="18">
        <v>36326</v>
      </c>
      <c r="D355" s="19" t="s">
        <v>8</v>
      </c>
      <c r="E355" s="20" t="s">
        <v>160</v>
      </c>
      <c r="F355" s="20"/>
      <c r="H355" s="21">
        <v>-160</v>
      </c>
      <c r="I355" s="36"/>
      <c r="J355" s="37">
        <f t="shared" si="5"/>
        <v>3731.4900000000043</v>
      </c>
    </row>
    <row r="356" spans="1:10" thickBot="1" x14ac:dyDescent="0.3">
      <c r="A356" s="12">
        <v>1</v>
      </c>
      <c r="B356" s="12"/>
      <c r="C356" s="18">
        <v>36326</v>
      </c>
      <c r="D356" s="19" t="s">
        <v>8</v>
      </c>
      <c r="E356" s="20" t="s">
        <v>11</v>
      </c>
      <c r="F356" s="20"/>
      <c r="H356" s="21">
        <v>-100</v>
      </c>
      <c r="I356" s="36"/>
      <c r="J356" s="37">
        <f t="shared" si="5"/>
        <v>3631.4900000000043</v>
      </c>
    </row>
    <row r="357" spans="1:10" thickBot="1" x14ac:dyDescent="0.3">
      <c r="A357" s="12">
        <v>1</v>
      </c>
      <c r="B357" s="12"/>
      <c r="C357" s="18">
        <v>36326</v>
      </c>
      <c r="D357" s="19" t="s">
        <v>8</v>
      </c>
      <c r="E357" s="20" t="s">
        <v>11</v>
      </c>
      <c r="F357" s="20"/>
      <c r="H357" s="21">
        <v>-100</v>
      </c>
      <c r="I357" s="36"/>
      <c r="J357" s="37">
        <f t="shared" si="5"/>
        <v>3531.4900000000043</v>
      </c>
    </row>
    <row r="358" spans="1:10" thickBot="1" x14ac:dyDescent="0.3">
      <c r="A358" s="12">
        <v>1</v>
      </c>
      <c r="B358" s="12"/>
      <c r="C358" s="18">
        <v>36326</v>
      </c>
      <c r="D358" s="19" t="s">
        <v>8</v>
      </c>
      <c r="E358" s="20" t="s">
        <v>10</v>
      </c>
      <c r="F358" s="20"/>
      <c r="H358" s="21">
        <v>-39.96</v>
      </c>
      <c r="I358" s="36"/>
      <c r="J358" s="37">
        <f t="shared" si="5"/>
        <v>3491.5300000000043</v>
      </c>
    </row>
    <row r="359" spans="1:10" thickBot="1" x14ac:dyDescent="0.3">
      <c r="A359" s="12">
        <v>1</v>
      </c>
      <c r="B359" s="12"/>
      <c r="C359" s="18">
        <v>36326</v>
      </c>
      <c r="D359" s="19" t="s">
        <v>8</v>
      </c>
      <c r="E359" s="20" t="s">
        <v>10</v>
      </c>
      <c r="F359" s="20"/>
      <c r="H359" s="21">
        <v>-12.72</v>
      </c>
      <c r="I359" s="36"/>
      <c r="J359" s="37">
        <f t="shared" si="5"/>
        <v>3478.8100000000045</v>
      </c>
    </row>
    <row r="360" spans="1:10" thickBot="1" x14ac:dyDescent="0.3">
      <c r="A360" s="12">
        <v>1</v>
      </c>
      <c r="B360" s="12"/>
      <c r="C360" s="18">
        <v>36328</v>
      </c>
      <c r="D360" s="19"/>
      <c r="E360" s="20" t="s">
        <v>193</v>
      </c>
      <c r="F360" s="20"/>
      <c r="H360" s="21"/>
      <c r="I360" s="36">
        <v>2474.5</v>
      </c>
      <c r="J360" s="37">
        <f t="shared" si="5"/>
        <v>5953.3100000000049</v>
      </c>
    </row>
    <row r="361" spans="1:10" thickBot="1" x14ac:dyDescent="0.3">
      <c r="A361" s="12">
        <v>1</v>
      </c>
      <c r="B361" s="12"/>
      <c r="C361" s="18">
        <v>36329</v>
      </c>
      <c r="D361" s="19"/>
      <c r="E361" s="20" t="s">
        <v>173</v>
      </c>
      <c r="F361" s="20"/>
      <c r="H361" s="21">
        <v>-59.31</v>
      </c>
      <c r="I361" s="36"/>
      <c r="J361" s="37">
        <f t="shared" si="5"/>
        <v>5894.0000000000045</v>
      </c>
    </row>
    <row r="362" spans="1:10" thickBot="1" x14ac:dyDescent="0.3">
      <c r="A362" s="12">
        <v>1</v>
      </c>
      <c r="B362" s="12"/>
      <c r="C362" s="18">
        <v>36329</v>
      </c>
      <c r="D362" s="19"/>
      <c r="E362" s="20" t="s">
        <v>99</v>
      </c>
      <c r="F362" s="20"/>
      <c r="H362" s="21">
        <v>-18.829999999999998</v>
      </c>
      <c r="I362" s="36"/>
      <c r="J362" s="37">
        <f t="shared" si="5"/>
        <v>5875.1700000000046</v>
      </c>
    </row>
    <row r="363" spans="1:10" thickBot="1" x14ac:dyDescent="0.3">
      <c r="A363" s="12">
        <v>1</v>
      </c>
      <c r="B363" s="12"/>
      <c r="C363" s="18">
        <v>36330</v>
      </c>
      <c r="D363" s="19"/>
      <c r="E363" s="20" t="s">
        <v>213</v>
      </c>
      <c r="F363" s="20"/>
      <c r="H363" s="21">
        <v>-34.85</v>
      </c>
      <c r="I363" s="36"/>
      <c r="J363" s="37">
        <f t="shared" si="5"/>
        <v>5840.3200000000043</v>
      </c>
    </row>
    <row r="364" spans="1:10" thickBot="1" x14ac:dyDescent="0.3">
      <c r="A364" s="12">
        <v>1</v>
      </c>
      <c r="B364" s="12"/>
      <c r="C364" s="18">
        <v>36330</v>
      </c>
      <c r="D364" s="19"/>
      <c r="E364" s="20" t="s">
        <v>212</v>
      </c>
      <c r="F364" s="20"/>
      <c r="H364" s="21"/>
      <c r="I364" s="36"/>
      <c r="J364" s="37">
        <f t="shared" si="5"/>
        <v>5840.3200000000043</v>
      </c>
    </row>
    <row r="365" spans="1:10" thickBot="1" x14ac:dyDescent="0.3">
      <c r="A365" s="12">
        <v>1</v>
      </c>
      <c r="B365" s="12"/>
      <c r="C365" s="18">
        <v>36331</v>
      </c>
      <c r="D365" s="19">
        <v>1785</v>
      </c>
      <c r="E365" s="20" t="s">
        <v>36</v>
      </c>
      <c r="F365" s="20"/>
      <c r="H365" s="21">
        <v>-50</v>
      </c>
      <c r="I365" s="36"/>
      <c r="J365" s="37">
        <f t="shared" si="5"/>
        <v>5790.3200000000043</v>
      </c>
    </row>
    <row r="366" spans="1:10" thickBot="1" x14ac:dyDescent="0.3">
      <c r="A366" s="12">
        <v>1</v>
      </c>
      <c r="B366" s="12"/>
      <c r="C366" s="18">
        <v>36331</v>
      </c>
      <c r="D366" s="19"/>
      <c r="E366" s="20" t="s">
        <v>220</v>
      </c>
      <c r="F366" s="20"/>
      <c r="H366" s="21">
        <v>-106.65</v>
      </c>
      <c r="I366" s="36"/>
      <c r="J366" s="37">
        <f t="shared" si="5"/>
        <v>5683.6700000000046</v>
      </c>
    </row>
    <row r="367" spans="1:10" thickBot="1" x14ac:dyDescent="0.3">
      <c r="A367" s="12">
        <v>1</v>
      </c>
      <c r="B367" s="12"/>
      <c r="C367" s="18">
        <v>36331</v>
      </c>
      <c r="D367" s="19"/>
      <c r="E367" s="20" t="s">
        <v>176</v>
      </c>
      <c r="F367" s="20"/>
      <c r="H367" s="21">
        <v>-75.7</v>
      </c>
      <c r="I367" s="36"/>
      <c r="J367" s="37">
        <f t="shared" si="5"/>
        <v>5607.9700000000048</v>
      </c>
    </row>
    <row r="368" spans="1:10" thickBot="1" x14ac:dyDescent="0.3">
      <c r="A368" s="12">
        <v>1</v>
      </c>
      <c r="B368" s="12"/>
      <c r="C368" s="18">
        <v>36332</v>
      </c>
      <c r="D368" s="19">
        <v>1786</v>
      </c>
      <c r="E368" s="20" t="s">
        <v>98</v>
      </c>
      <c r="F368" s="20"/>
      <c r="H368" s="21">
        <v>-9.4499999999999993</v>
      </c>
      <c r="I368" s="36"/>
      <c r="J368" s="37">
        <f t="shared" si="5"/>
        <v>5598.520000000005</v>
      </c>
    </row>
    <row r="369" spans="1:10" thickBot="1" x14ac:dyDescent="0.3">
      <c r="A369" s="12">
        <v>1</v>
      </c>
      <c r="B369" s="12"/>
      <c r="C369" s="18">
        <v>36332</v>
      </c>
      <c r="D369" s="19">
        <v>1787</v>
      </c>
      <c r="E369" s="20" t="s">
        <v>214</v>
      </c>
      <c r="F369" s="20"/>
      <c r="H369" s="21">
        <v>-55.81</v>
      </c>
      <c r="I369" s="36"/>
      <c r="J369" s="37">
        <f t="shared" si="5"/>
        <v>5542.7100000000046</v>
      </c>
    </row>
    <row r="370" spans="1:10" thickBot="1" x14ac:dyDescent="0.3">
      <c r="A370" s="12">
        <v>1</v>
      </c>
      <c r="B370" s="12"/>
      <c r="C370" s="18">
        <v>36332</v>
      </c>
      <c r="D370" s="19">
        <v>1788</v>
      </c>
      <c r="E370" s="20" t="s">
        <v>49</v>
      </c>
      <c r="F370" s="20"/>
      <c r="H370" s="21">
        <v>-15.53</v>
      </c>
      <c r="I370" s="36"/>
      <c r="J370" s="37">
        <f t="shared" si="5"/>
        <v>5527.1800000000048</v>
      </c>
    </row>
    <row r="371" spans="1:10" thickBot="1" x14ac:dyDescent="0.3">
      <c r="A371" s="12">
        <v>1</v>
      </c>
      <c r="B371" s="12"/>
      <c r="C371" s="18">
        <v>36332</v>
      </c>
      <c r="D371" s="19">
        <v>1789</v>
      </c>
      <c r="E371" s="20" t="s">
        <v>60</v>
      </c>
      <c r="F371" s="20"/>
      <c r="H371" s="21">
        <v>-129.81</v>
      </c>
      <c r="I371" s="36"/>
      <c r="J371" s="37">
        <f t="shared" si="5"/>
        <v>5397.3700000000044</v>
      </c>
    </row>
    <row r="372" spans="1:10" thickBot="1" x14ac:dyDescent="0.3">
      <c r="A372" s="12">
        <v>1</v>
      </c>
      <c r="B372" s="12"/>
      <c r="C372" s="18">
        <v>36332</v>
      </c>
      <c r="D372" s="19"/>
      <c r="E372" s="20" t="s">
        <v>6</v>
      </c>
      <c r="F372" s="20"/>
      <c r="H372" s="21">
        <v>-19.82</v>
      </c>
      <c r="I372" s="36"/>
      <c r="J372" s="37">
        <f t="shared" si="5"/>
        <v>5377.5500000000047</v>
      </c>
    </row>
    <row r="373" spans="1:10" thickBot="1" x14ac:dyDescent="0.3">
      <c r="A373" s="12">
        <v>1</v>
      </c>
      <c r="B373" s="12"/>
      <c r="C373" s="18">
        <v>36334</v>
      </c>
      <c r="D373" s="19">
        <v>1790</v>
      </c>
      <c r="E373" s="20"/>
      <c r="F373" s="20"/>
      <c r="H373" s="21">
        <v>-82</v>
      </c>
      <c r="I373" s="36"/>
      <c r="J373" s="37">
        <f t="shared" si="5"/>
        <v>5295.5500000000047</v>
      </c>
    </row>
    <row r="374" spans="1:10" thickBot="1" x14ac:dyDescent="0.3">
      <c r="A374" s="12">
        <v>1</v>
      </c>
      <c r="B374" s="12"/>
      <c r="C374" s="18">
        <v>36334</v>
      </c>
      <c r="D374" s="19"/>
      <c r="E374" s="20" t="s">
        <v>215</v>
      </c>
      <c r="F374" s="20"/>
      <c r="H374" s="21">
        <v>-19</v>
      </c>
      <c r="I374" s="36"/>
      <c r="J374" s="37">
        <f t="shared" si="5"/>
        <v>5276.5500000000047</v>
      </c>
    </row>
    <row r="375" spans="1:10" thickBot="1" x14ac:dyDescent="0.3">
      <c r="A375" s="12">
        <v>1</v>
      </c>
      <c r="B375" s="12"/>
      <c r="C375" s="18">
        <v>36335</v>
      </c>
      <c r="D375" s="19"/>
      <c r="E375" s="20" t="s">
        <v>71</v>
      </c>
      <c r="F375" s="20"/>
      <c r="H375" s="21"/>
      <c r="I375" s="36">
        <v>195.07</v>
      </c>
      <c r="J375" s="37">
        <f t="shared" si="5"/>
        <v>5471.6200000000044</v>
      </c>
    </row>
    <row r="376" spans="1:10" thickBot="1" x14ac:dyDescent="0.3">
      <c r="A376" s="12">
        <v>1</v>
      </c>
      <c r="B376" s="12"/>
      <c r="C376" s="18">
        <v>36336</v>
      </c>
      <c r="D376" s="19">
        <v>1795</v>
      </c>
      <c r="E376" s="20" t="s">
        <v>221</v>
      </c>
      <c r="F376" s="20"/>
      <c r="H376" s="21">
        <v>-25</v>
      </c>
      <c r="I376" s="36"/>
      <c r="J376" s="37">
        <f t="shared" si="5"/>
        <v>5446.6200000000044</v>
      </c>
    </row>
    <row r="377" spans="1:10" thickBot="1" x14ac:dyDescent="0.3">
      <c r="A377" s="12">
        <v>1</v>
      </c>
      <c r="B377" s="12"/>
      <c r="C377" s="18">
        <v>36336</v>
      </c>
      <c r="D377" s="19">
        <v>1796</v>
      </c>
      <c r="E377" s="20" t="s">
        <v>157</v>
      </c>
      <c r="F377" s="20"/>
      <c r="H377" s="21">
        <v>-29.84</v>
      </c>
      <c r="I377" s="36"/>
      <c r="J377" s="37">
        <f t="shared" si="5"/>
        <v>5416.7800000000043</v>
      </c>
    </row>
    <row r="378" spans="1:10" thickBot="1" x14ac:dyDescent="0.3">
      <c r="A378" s="12">
        <v>1</v>
      </c>
      <c r="B378" s="12"/>
      <c r="C378" s="18">
        <v>36336</v>
      </c>
      <c r="D378" s="19">
        <v>1797</v>
      </c>
      <c r="E378" s="20" t="s">
        <v>222</v>
      </c>
      <c r="F378" s="20"/>
      <c r="H378" s="21">
        <v>-144.05000000000001</v>
      </c>
      <c r="I378" s="36"/>
      <c r="J378" s="37">
        <f t="shared" si="5"/>
        <v>5272.7300000000041</v>
      </c>
    </row>
    <row r="379" spans="1:10" thickBot="1" x14ac:dyDescent="0.3">
      <c r="A379" s="12">
        <v>1</v>
      </c>
      <c r="B379" s="12"/>
      <c r="C379" s="18">
        <v>36336</v>
      </c>
      <c r="D379" s="19"/>
      <c r="E379" s="20" t="s">
        <v>176</v>
      </c>
      <c r="F379" s="20"/>
      <c r="H379" s="21">
        <v>-39.68</v>
      </c>
      <c r="I379" s="36"/>
      <c r="J379" s="37">
        <f t="shared" si="5"/>
        <v>5233.0500000000038</v>
      </c>
    </row>
    <row r="380" spans="1:10" thickBot="1" x14ac:dyDescent="0.3">
      <c r="A380" s="12">
        <v>1</v>
      </c>
      <c r="B380" s="12"/>
      <c r="C380" s="18">
        <v>36336</v>
      </c>
      <c r="D380" s="19"/>
      <c r="E380" s="20" t="s">
        <v>6</v>
      </c>
      <c r="F380" s="20"/>
      <c r="H380" s="21">
        <v>-14.94</v>
      </c>
      <c r="I380" s="36"/>
      <c r="J380" s="37">
        <f t="shared" si="5"/>
        <v>5218.1100000000042</v>
      </c>
    </row>
    <row r="381" spans="1:10" thickBot="1" x14ac:dyDescent="0.3">
      <c r="A381" s="12">
        <v>1</v>
      </c>
      <c r="B381" s="12"/>
      <c r="C381" s="18">
        <v>36337</v>
      </c>
      <c r="D381" s="19"/>
      <c r="E381" s="20" t="s">
        <v>223</v>
      </c>
      <c r="F381" s="20"/>
      <c r="H381" s="21">
        <v>-60</v>
      </c>
      <c r="I381" s="36"/>
      <c r="J381" s="37">
        <f t="shared" si="5"/>
        <v>5158.1100000000042</v>
      </c>
    </row>
    <row r="382" spans="1:10" thickBot="1" x14ac:dyDescent="0.3">
      <c r="A382" s="12">
        <v>1</v>
      </c>
      <c r="B382" s="12"/>
      <c r="C382" s="18">
        <v>36338</v>
      </c>
      <c r="D382" s="19">
        <v>1798</v>
      </c>
      <c r="E382" s="20" t="s">
        <v>36</v>
      </c>
      <c r="F382" s="20"/>
      <c r="H382" s="21">
        <v>-50</v>
      </c>
      <c r="I382" s="36"/>
      <c r="J382" s="37">
        <f t="shared" si="5"/>
        <v>5108.1100000000042</v>
      </c>
    </row>
    <row r="383" spans="1:10" thickBot="1" x14ac:dyDescent="0.3">
      <c r="A383" s="12">
        <v>1</v>
      </c>
      <c r="B383" s="12"/>
      <c r="C383" s="18">
        <v>36338</v>
      </c>
      <c r="D383" s="19"/>
      <c r="E383" s="20" t="s">
        <v>176</v>
      </c>
      <c r="F383" s="20"/>
      <c r="H383" s="21">
        <v>-64.86</v>
      </c>
      <c r="I383" s="36"/>
      <c r="J383" s="37">
        <f t="shared" si="5"/>
        <v>5043.2500000000045</v>
      </c>
    </row>
    <row r="384" spans="1:10" thickBot="1" x14ac:dyDescent="0.3">
      <c r="A384" s="12">
        <v>1</v>
      </c>
      <c r="B384" s="12"/>
      <c r="C384" s="18">
        <v>36339</v>
      </c>
      <c r="D384" s="19"/>
      <c r="E384" s="20" t="s">
        <v>236</v>
      </c>
      <c r="F384" s="20"/>
      <c r="H384" s="21"/>
      <c r="I384" s="36">
        <v>2270</v>
      </c>
      <c r="J384" s="37">
        <f t="shared" si="5"/>
        <v>7313.2500000000045</v>
      </c>
    </row>
    <row r="385" spans="1:10" thickBot="1" x14ac:dyDescent="0.3">
      <c r="A385" s="12">
        <v>1</v>
      </c>
      <c r="B385" s="12"/>
      <c r="C385" s="18">
        <v>36340</v>
      </c>
      <c r="D385" s="19">
        <v>1799</v>
      </c>
      <c r="E385" s="20" t="s">
        <v>177</v>
      </c>
      <c r="F385" s="20"/>
      <c r="H385" s="21">
        <v>-600</v>
      </c>
      <c r="I385" s="36"/>
      <c r="J385" s="37">
        <f t="shared" si="5"/>
        <v>6713.2500000000045</v>
      </c>
    </row>
    <row r="386" spans="1:10" thickBot="1" x14ac:dyDescent="0.3">
      <c r="A386" s="12">
        <v>1</v>
      </c>
      <c r="B386" s="12"/>
      <c r="C386" s="18">
        <v>36340</v>
      </c>
      <c r="D386" s="19"/>
      <c r="E386" s="20" t="s">
        <v>175</v>
      </c>
      <c r="F386" s="20"/>
      <c r="H386" s="21">
        <v>-92.55</v>
      </c>
      <c r="I386" s="36"/>
      <c r="J386" s="37">
        <f t="shared" si="5"/>
        <v>6620.7000000000044</v>
      </c>
    </row>
    <row r="387" spans="1:10" thickBot="1" x14ac:dyDescent="0.3">
      <c r="A387" s="12">
        <v>1</v>
      </c>
      <c r="B387" s="12"/>
      <c r="C387" s="18">
        <v>36341</v>
      </c>
      <c r="D387" s="19">
        <v>1791</v>
      </c>
      <c r="E387" s="20" t="s">
        <v>35</v>
      </c>
      <c r="F387" s="20"/>
      <c r="H387" s="21">
        <v>-25</v>
      </c>
      <c r="I387" s="36"/>
      <c r="J387" s="37">
        <f t="shared" si="5"/>
        <v>6595.7000000000044</v>
      </c>
    </row>
    <row r="388" spans="1:10" thickBot="1" x14ac:dyDescent="0.3">
      <c r="A388" s="12">
        <v>1</v>
      </c>
      <c r="B388" s="12"/>
      <c r="C388" s="18">
        <v>36341</v>
      </c>
      <c r="D388" s="19">
        <v>1792</v>
      </c>
      <c r="E388" s="20" t="s">
        <v>216</v>
      </c>
      <c r="F388" s="20"/>
      <c r="H388" s="21">
        <v>-150</v>
      </c>
      <c r="I388" s="36"/>
      <c r="J388" s="37">
        <f t="shared" ref="J388:J451" si="6">SUM(H388:I388)+J387</f>
        <v>6445.7000000000044</v>
      </c>
    </row>
    <row r="389" spans="1:10" thickBot="1" x14ac:dyDescent="0.3">
      <c r="A389" s="12">
        <v>1</v>
      </c>
      <c r="B389" s="12"/>
      <c r="C389" s="18">
        <v>36341</v>
      </c>
      <c r="D389" s="19">
        <v>1793</v>
      </c>
      <c r="E389" s="20" t="s">
        <v>217</v>
      </c>
      <c r="F389" s="20"/>
      <c r="H389" s="21">
        <v>-50</v>
      </c>
      <c r="I389" s="36"/>
      <c r="J389" s="37">
        <f t="shared" si="6"/>
        <v>6395.7000000000044</v>
      </c>
    </row>
    <row r="390" spans="1:10" thickBot="1" x14ac:dyDescent="0.3">
      <c r="A390" s="12">
        <v>1</v>
      </c>
      <c r="B390" s="12"/>
      <c r="C390" s="18">
        <v>36341</v>
      </c>
      <c r="D390" s="19">
        <v>1794</v>
      </c>
      <c r="E390" s="20" t="s">
        <v>218</v>
      </c>
      <c r="F390" s="20"/>
      <c r="H390" s="21">
        <v>-50</v>
      </c>
      <c r="I390" s="36"/>
      <c r="J390" s="37">
        <f t="shared" si="6"/>
        <v>6345.7000000000044</v>
      </c>
    </row>
    <row r="391" spans="1:10" thickBot="1" x14ac:dyDescent="0.3">
      <c r="A391" s="12">
        <v>1</v>
      </c>
      <c r="B391" s="12"/>
      <c r="C391" s="18">
        <v>36341</v>
      </c>
      <c r="D391" s="19"/>
      <c r="E391" s="20" t="s">
        <v>219</v>
      </c>
      <c r="F391" s="20"/>
      <c r="H391" s="21">
        <v>-35.9</v>
      </c>
      <c r="I391" s="36"/>
      <c r="J391" s="37">
        <f t="shared" si="6"/>
        <v>6309.8000000000047</v>
      </c>
    </row>
    <row r="392" spans="1:10" thickBot="1" x14ac:dyDescent="0.3">
      <c r="A392" s="12">
        <v>1</v>
      </c>
      <c r="B392" s="12"/>
      <c r="C392" s="18">
        <v>36341</v>
      </c>
      <c r="D392" s="19"/>
      <c r="E392" s="20" t="s">
        <v>108</v>
      </c>
      <c r="F392" s="20"/>
      <c r="H392" s="21">
        <v>-24.63</v>
      </c>
      <c r="I392" s="36"/>
      <c r="J392" s="37">
        <f t="shared" si="6"/>
        <v>6285.1700000000046</v>
      </c>
    </row>
    <row r="393" spans="1:10" thickBot="1" x14ac:dyDescent="0.3">
      <c r="A393" s="12">
        <v>1</v>
      </c>
      <c r="B393" s="12"/>
      <c r="C393" s="18">
        <v>36342</v>
      </c>
      <c r="D393" s="18" t="s">
        <v>238</v>
      </c>
      <c r="E393" s="20" t="s">
        <v>14</v>
      </c>
      <c r="F393" s="20"/>
      <c r="H393" s="21">
        <v>-1233.31</v>
      </c>
      <c r="I393" s="36"/>
      <c r="J393" s="37">
        <f t="shared" si="6"/>
        <v>5051.8600000000042</v>
      </c>
    </row>
    <row r="394" spans="1:10" thickBot="1" x14ac:dyDescent="0.3">
      <c r="A394" s="12">
        <v>1</v>
      </c>
      <c r="B394" s="12"/>
      <c r="C394" s="18">
        <v>36342</v>
      </c>
      <c r="D394" s="18" t="s">
        <v>238</v>
      </c>
      <c r="E394" s="20" t="s">
        <v>47</v>
      </c>
      <c r="F394" s="20"/>
      <c r="H394" s="21">
        <v>-266.5</v>
      </c>
      <c r="I394" s="36"/>
      <c r="J394" s="37">
        <f t="shared" si="6"/>
        <v>4785.3600000000042</v>
      </c>
    </row>
    <row r="395" spans="1:10" thickBot="1" x14ac:dyDescent="0.3">
      <c r="A395" s="12">
        <v>1</v>
      </c>
      <c r="B395" s="12"/>
      <c r="C395" s="18">
        <v>36342</v>
      </c>
      <c r="D395" s="18" t="s">
        <v>238</v>
      </c>
      <c r="E395" s="20" t="s">
        <v>48</v>
      </c>
      <c r="F395" s="20"/>
      <c r="H395" s="21">
        <v>-107</v>
      </c>
      <c r="I395" s="36"/>
      <c r="J395" s="37">
        <f t="shared" si="6"/>
        <v>4678.3600000000042</v>
      </c>
    </row>
    <row r="396" spans="1:10" thickBot="1" x14ac:dyDescent="0.3">
      <c r="A396" s="12">
        <v>1</v>
      </c>
      <c r="B396" s="12"/>
      <c r="C396" s="18">
        <v>36342</v>
      </c>
      <c r="D396" s="18" t="s">
        <v>238</v>
      </c>
      <c r="E396" s="20" t="s">
        <v>123</v>
      </c>
      <c r="F396" s="20"/>
      <c r="H396" s="21"/>
      <c r="I396" s="36">
        <v>2474.4899999999998</v>
      </c>
      <c r="J396" s="37">
        <f t="shared" si="6"/>
        <v>7152.850000000004</v>
      </c>
    </row>
    <row r="397" spans="1:10" thickBot="1" x14ac:dyDescent="0.3">
      <c r="A397" s="12">
        <v>1</v>
      </c>
      <c r="B397" s="12"/>
      <c r="C397" s="18">
        <v>36342</v>
      </c>
      <c r="D397" s="19"/>
      <c r="E397" s="20" t="s">
        <v>233</v>
      </c>
      <c r="F397" s="20"/>
      <c r="H397" s="21">
        <v>-102.25</v>
      </c>
      <c r="I397" s="36"/>
      <c r="J397" s="37">
        <f t="shared" si="6"/>
        <v>7050.600000000004</v>
      </c>
    </row>
    <row r="398" spans="1:10" thickBot="1" x14ac:dyDescent="0.3">
      <c r="A398" s="12">
        <v>1</v>
      </c>
      <c r="B398" s="12"/>
      <c r="C398" s="18">
        <v>36342</v>
      </c>
      <c r="D398" s="19"/>
      <c r="E398" s="20" t="s">
        <v>400</v>
      </c>
      <c r="F398" s="20"/>
      <c r="H398" s="21">
        <v>-52.75</v>
      </c>
      <c r="I398" s="36"/>
      <c r="J398" s="37">
        <f t="shared" si="6"/>
        <v>6997.850000000004</v>
      </c>
    </row>
    <row r="399" spans="1:10" thickBot="1" x14ac:dyDescent="0.3">
      <c r="A399" s="12">
        <v>1</v>
      </c>
      <c r="B399" s="12"/>
      <c r="C399" s="18">
        <v>36342</v>
      </c>
      <c r="D399" s="19"/>
      <c r="E399" s="20" t="s">
        <v>232</v>
      </c>
      <c r="F399" s="20"/>
      <c r="H399" s="21">
        <v>-34.409999999999997</v>
      </c>
      <c r="I399" s="36"/>
      <c r="J399" s="37">
        <f t="shared" si="6"/>
        <v>6963.4400000000041</v>
      </c>
    </row>
    <row r="400" spans="1:10" thickBot="1" x14ac:dyDescent="0.3">
      <c r="A400" s="12">
        <v>1</v>
      </c>
      <c r="B400" s="12"/>
      <c r="C400" s="18">
        <v>36342</v>
      </c>
      <c r="D400" s="19"/>
      <c r="E400" s="20" t="s">
        <v>231</v>
      </c>
      <c r="F400" s="20"/>
      <c r="H400" s="21">
        <v>-22.9</v>
      </c>
      <c r="I400" s="36"/>
      <c r="J400" s="37">
        <f t="shared" si="6"/>
        <v>6940.5400000000045</v>
      </c>
    </row>
    <row r="401" spans="1:10" thickBot="1" x14ac:dyDescent="0.3">
      <c r="A401" s="12">
        <v>1</v>
      </c>
      <c r="B401" s="12"/>
      <c r="C401" s="18">
        <v>36342</v>
      </c>
      <c r="D401" s="19"/>
      <c r="E401" s="20" t="s">
        <v>99</v>
      </c>
      <c r="F401" s="20"/>
      <c r="H401" s="21">
        <v>-14.88</v>
      </c>
      <c r="I401" s="36"/>
      <c r="J401" s="37">
        <f t="shared" si="6"/>
        <v>6925.6600000000044</v>
      </c>
    </row>
    <row r="402" spans="1:10" thickBot="1" x14ac:dyDescent="0.3">
      <c r="A402" s="12">
        <v>1</v>
      </c>
      <c r="B402" s="12"/>
      <c r="C402" s="18">
        <v>36342</v>
      </c>
      <c r="D402" s="19"/>
      <c r="E402" s="20" t="s">
        <v>71</v>
      </c>
      <c r="F402" s="20"/>
      <c r="H402" s="21"/>
      <c r="I402" s="36">
        <v>227.07</v>
      </c>
      <c r="J402" s="37">
        <f t="shared" si="6"/>
        <v>7152.7300000000041</v>
      </c>
    </row>
    <row r="403" spans="1:10" thickBot="1" x14ac:dyDescent="0.3">
      <c r="A403" s="12">
        <v>1</v>
      </c>
      <c r="B403" s="12"/>
      <c r="C403" s="18">
        <v>36343</v>
      </c>
      <c r="D403" s="19"/>
      <c r="E403" s="20" t="s">
        <v>175</v>
      </c>
      <c r="F403" s="20"/>
      <c r="H403" s="21">
        <v>-60.25</v>
      </c>
      <c r="I403" s="36"/>
      <c r="J403" s="37">
        <f t="shared" si="6"/>
        <v>7092.4800000000041</v>
      </c>
    </row>
    <row r="404" spans="1:10" thickBot="1" x14ac:dyDescent="0.3">
      <c r="A404" s="12">
        <v>1</v>
      </c>
      <c r="B404" s="12"/>
      <c r="C404" s="18">
        <v>36347</v>
      </c>
      <c r="D404" s="19"/>
      <c r="E404" s="20" t="s">
        <v>6</v>
      </c>
      <c r="F404" s="20"/>
      <c r="H404" s="21">
        <v>-39.130000000000003</v>
      </c>
      <c r="I404" s="36"/>
      <c r="J404" s="37">
        <f t="shared" si="6"/>
        <v>7053.350000000004</v>
      </c>
    </row>
    <row r="405" spans="1:10" thickBot="1" x14ac:dyDescent="0.3">
      <c r="A405" s="12">
        <v>1</v>
      </c>
      <c r="B405" s="12"/>
      <c r="C405" s="18">
        <v>36347</v>
      </c>
      <c r="D405" s="19"/>
      <c r="E405" s="20" t="s">
        <v>230</v>
      </c>
      <c r="F405" s="20"/>
      <c r="H405" s="21">
        <v>-33.200000000000003</v>
      </c>
      <c r="I405" s="36"/>
      <c r="J405" s="37">
        <f t="shared" si="6"/>
        <v>7020.1500000000042</v>
      </c>
    </row>
    <row r="406" spans="1:10" thickBot="1" x14ac:dyDescent="0.3">
      <c r="A406" s="12">
        <v>1</v>
      </c>
      <c r="B406" s="12"/>
      <c r="C406" s="18">
        <v>36348</v>
      </c>
      <c r="D406" s="19"/>
      <c r="E406" s="20" t="s">
        <v>226</v>
      </c>
      <c r="F406" s="20"/>
      <c r="H406" s="21">
        <v>-41.99</v>
      </c>
      <c r="I406" s="36"/>
      <c r="J406" s="37">
        <f t="shared" si="6"/>
        <v>6978.1600000000044</v>
      </c>
    </row>
    <row r="407" spans="1:10" thickBot="1" x14ac:dyDescent="0.3">
      <c r="A407" s="12">
        <v>1</v>
      </c>
      <c r="B407" s="12"/>
      <c r="C407" s="18">
        <v>36348</v>
      </c>
      <c r="D407" s="19"/>
      <c r="E407" s="20" t="s">
        <v>229</v>
      </c>
      <c r="F407" s="20"/>
      <c r="H407" s="21">
        <v>-26.78</v>
      </c>
      <c r="I407" s="36"/>
      <c r="J407" s="37">
        <f t="shared" si="6"/>
        <v>6951.3800000000047</v>
      </c>
    </row>
    <row r="408" spans="1:10" thickBot="1" x14ac:dyDescent="0.3">
      <c r="A408" s="12">
        <v>1</v>
      </c>
      <c r="B408" s="12"/>
      <c r="C408" s="18">
        <v>36348</v>
      </c>
      <c r="D408" s="19"/>
      <c r="E408" s="20" t="s">
        <v>6</v>
      </c>
      <c r="F408" s="20"/>
      <c r="H408" s="21">
        <v>-19.93</v>
      </c>
      <c r="I408" s="36"/>
      <c r="J408" s="37">
        <f t="shared" si="6"/>
        <v>6931.4500000000044</v>
      </c>
    </row>
    <row r="409" spans="1:10" thickBot="1" x14ac:dyDescent="0.3">
      <c r="A409" s="12">
        <v>1</v>
      </c>
      <c r="B409" s="12"/>
      <c r="C409" s="18">
        <v>36348</v>
      </c>
      <c r="D409" s="19"/>
      <c r="E409" s="20" t="s">
        <v>398</v>
      </c>
      <c r="F409" s="20"/>
      <c r="H409" s="21"/>
      <c r="I409" s="36">
        <v>41.99</v>
      </c>
      <c r="J409" s="37">
        <f t="shared" si="6"/>
        <v>6973.4400000000041</v>
      </c>
    </row>
    <row r="410" spans="1:10" thickBot="1" x14ac:dyDescent="0.3">
      <c r="A410" s="12">
        <v>1</v>
      </c>
      <c r="B410" s="12"/>
      <c r="C410" s="18">
        <v>36349</v>
      </c>
      <c r="D410" s="19">
        <v>1800</v>
      </c>
      <c r="E410" s="20" t="s">
        <v>95</v>
      </c>
      <c r="F410" s="20"/>
      <c r="H410" s="21">
        <v>-90</v>
      </c>
      <c r="I410" s="36"/>
      <c r="J410" s="37">
        <f t="shared" si="6"/>
        <v>6883.4400000000041</v>
      </c>
    </row>
    <row r="411" spans="1:10" thickBot="1" x14ac:dyDescent="0.3">
      <c r="A411" s="12">
        <v>1</v>
      </c>
      <c r="B411" s="12"/>
      <c r="C411" s="18">
        <v>36350</v>
      </c>
      <c r="D411" s="19"/>
      <c r="E411" s="20" t="s">
        <v>224</v>
      </c>
      <c r="F411" s="20"/>
      <c r="H411" s="21">
        <v>-186</v>
      </c>
      <c r="I411" s="36"/>
      <c r="J411" s="37">
        <f t="shared" si="6"/>
        <v>6697.4400000000041</v>
      </c>
    </row>
    <row r="412" spans="1:10" thickBot="1" x14ac:dyDescent="0.3">
      <c r="A412" s="12">
        <v>1</v>
      </c>
      <c r="B412" s="12"/>
      <c r="C412" s="18">
        <v>36350</v>
      </c>
      <c r="D412" s="19"/>
      <c r="E412" s="20" t="s">
        <v>175</v>
      </c>
      <c r="F412" s="20"/>
      <c r="H412" s="21">
        <v>-74.09</v>
      </c>
      <c r="I412" s="36"/>
      <c r="J412" s="37">
        <f t="shared" si="6"/>
        <v>6623.350000000004</v>
      </c>
    </row>
    <row r="413" spans="1:10" thickBot="1" x14ac:dyDescent="0.3">
      <c r="A413" s="12">
        <v>1</v>
      </c>
      <c r="B413" s="12"/>
      <c r="C413" s="18">
        <v>36350</v>
      </c>
      <c r="D413" s="19"/>
      <c r="E413" s="20" t="s">
        <v>225</v>
      </c>
      <c r="F413" s="20"/>
      <c r="H413" s="21">
        <v>-9.36</v>
      </c>
      <c r="I413" s="36"/>
      <c r="J413" s="37">
        <f t="shared" si="6"/>
        <v>6613.9900000000043</v>
      </c>
    </row>
    <row r="414" spans="1:10" thickBot="1" x14ac:dyDescent="0.3">
      <c r="A414" s="12">
        <v>1</v>
      </c>
      <c r="B414" s="12"/>
      <c r="C414" s="18">
        <v>36354</v>
      </c>
      <c r="D414" s="19"/>
      <c r="E414" s="20" t="s">
        <v>108</v>
      </c>
      <c r="F414" s="20"/>
      <c r="H414" s="21">
        <v>-8.1300000000000008</v>
      </c>
      <c r="I414" s="36"/>
      <c r="J414" s="37">
        <f t="shared" si="6"/>
        <v>6605.8600000000042</v>
      </c>
    </row>
    <row r="415" spans="1:10" thickBot="1" x14ac:dyDescent="0.3">
      <c r="A415" s="12">
        <v>1</v>
      </c>
      <c r="B415" s="12"/>
      <c r="C415" s="18">
        <v>36355</v>
      </c>
      <c r="D415" s="19">
        <v>1801</v>
      </c>
      <c r="E415" s="20" t="s">
        <v>227</v>
      </c>
      <c r="F415" s="20"/>
      <c r="H415" s="21">
        <v>-1168.54</v>
      </c>
      <c r="I415" s="36"/>
      <c r="J415" s="37">
        <f t="shared" si="6"/>
        <v>5437.3200000000043</v>
      </c>
    </row>
    <row r="416" spans="1:10" thickBot="1" x14ac:dyDescent="0.3">
      <c r="A416" s="12">
        <v>1</v>
      </c>
      <c r="B416" s="12"/>
      <c r="C416" s="18">
        <v>36355</v>
      </c>
      <c r="D416" s="19">
        <v>1802</v>
      </c>
      <c r="E416" s="20" t="s">
        <v>228</v>
      </c>
      <c r="F416" s="20"/>
      <c r="H416" s="21">
        <v>-1.5</v>
      </c>
      <c r="I416" s="36"/>
      <c r="J416" s="37">
        <f t="shared" si="6"/>
        <v>5435.8200000000043</v>
      </c>
    </row>
    <row r="417" spans="1:10" thickBot="1" x14ac:dyDescent="0.3">
      <c r="A417" s="12">
        <v>1</v>
      </c>
      <c r="B417" s="12"/>
      <c r="C417" s="18">
        <v>36355</v>
      </c>
      <c r="D417" s="19"/>
      <c r="E417" s="20" t="s">
        <v>237</v>
      </c>
      <c r="F417" s="20"/>
      <c r="H417" s="21">
        <v>-51.5</v>
      </c>
      <c r="I417" s="36"/>
      <c r="J417" s="37">
        <f t="shared" si="6"/>
        <v>5384.3200000000043</v>
      </c>
    </row>
    <row r="418" spans="1:10" thickBot="1" x14ac:dyDescent="0.3">
      <c r="A418" s="12">
        <v>1</v>
      </c>
      <c r="B418" s="12"/>
      <c r="C418" s="18">
        <v>36355</v>
      </c>
      <c r="D418" s="19"/>
      <c r="E418" s="20" t="s">
        <v>234</v>
      </c>
      <c r="F418" s="20"/>
      <c r="H418" s="21">
        <v>-1.5</v>
      </c>
      <c r="I418" s="36"/>
      <c r="J418" s="37">
        <f t="shared" si="6"/>
        <v>5382.8200000000043</v>
      </c>
    </row>
    <row r="419" spans="1:10" thickBot="1" x14ac:dyDescent="0.3">
      <c r="A419" s="12">
        <v>1</v>
      </c>
      <c r="B419" s="12"/>
      <c r="C419" s="18">
        <v>36356</v>
      </c>
      <c r="D419" s="19">
        <v>1803</v>
      </c>
      <c r="E419" s="20" t="s">
        <v>168</v>
      </c>
      <c r="F419" s="20"/>
      <c r="H419" s="21">
        <v>-5964.62</v>
      </c>
      <c r="I419" s="36"/>
      <c r="J419" s="37">
        <f t="shared" si="6"/>
        <v>-581.79999999999563</v>
      </c>
    </row>
    <row r="420" spans="1:10" thickBot="1" x14ac:dyDescent="0.3">
      <c r="A420" s="12">
        <v>1</v>
      </c>
      <c r="B420" s="12"/>
      <c r="C420" s="18">
        <v>36356</v>
      </c>
      <c r="D420" s="19">
        <v>1804</v>
      </c>
      <c r="E420" s="20" t="s">
        <v>10</v>
      </c>
      <c r="F420" s="20"/>
      <c r="H420" s="21">
        <v>-113.65</v>
      </c>
      <c r="I420" s="36"/>
      <c r="J420" s="37">
        <f t="shared" si="6"/>
        <v>-695.44999999999561</v>
      </c>
    </row>
    <row r="421" spans="1:10" thickBot="1" x14ac:dyDescent="0.3">
      <c r="A421" s="12">
        <v>1</v>
      </c>
      <c r="B421" s="12"/>
      <c r="C421" s="18">
        <v>36356</v>
      </c>
      <c r="D421" s="19">
        <v>1805</v>
      </c>
      <c r="E421" s="20" t="s">
        <v>29</v>
      </c>
      <c r="F421" s="20"/>
      <c r="H421" s="21">
        <v>-25</v>
      </c>
      <c r="I421" s="36"/>
      <c r="J421" s="37">
        <f t="shared" si="6"/>
        <v>-720.44999999999561</v>
      </c>
    </row>
    <row r="422" spans="1:10" thickBot="1" x14ac:dyDescent="0.3">
      <c r="A422" s="12">
        <v>1</v>
      </c>
      <c r="B422" s="12"/>
      <c r="C422" s="18">
        <v>36356</v>
      </c>
      <c r="D422" s="19">
        <v>1806</v>
      </c>
      <c r="E422" s="20" t="s">
        <v>245</v>
      </c>
      <c r="F422" s="20"/>
      <c r="H422" s="21">
        <v>-24</v>
      </c>
      <c r="I422" s="36"/>
      <c r="J422" s="37">
        <f t="shared" si="6"/>
        <v>-744.44999999999561</v>
      </c>
    </row>
    <row r="423" spans="1:10" thickBot="1" x14ac:dyDescent="0.3">
      <c r="A423" s="12">
        <v>1</v>
      </c>
      <c r="B423" s="12"/>
      <c r="C423" s="18">
        <v>36356</v>
      </c>
      <c r="D423" s="19">
        <v>1807</v>
      </c>
      <c r="E423" s="20" t="s">
        <v>244</v>
      </c>
      <c r="F423" s="20"/>
      <c r="H423" s="21">
        <v>-394</v>
      </c>
      <c r="I423" s="36"/>
      <c r="J423" s="37">
        <f t="shared" si="6"/>
        <v>-1138.4499999999957</v>
      </c>
    </row>
    <row r="424" spans="1:10" thickBot="1" x14ac:dyDescent="0.3">
      <c r="A424" s="12">
        <v>1</v>
      </c>
      <c r="B424" s="12"/>
      <c r="C424" s="18">
        <v>36356</v>
      </c>
      <c r="D424" s="19">
        <v>1808</v>
      </c>
      <c r="E424" s="20" t="s">
        <v>60</v>
      </c>
      <c r="F424" s="20"/>
      <c r="H424" s="21">
        <v>-281.45</v>
      </c>
      <c r="I424" s="36"/>
      <c r="J424" s="37">
        <f t="shared" si="6"/>
        <v>-1419.8999999999958</v>
      </c>
    </row>
    <row r="425" spans="1:10" thickBot="1" x14ac:dyDescent="0.3">
      <c r="A425" s="12">
        <v>1</v>
      </c>
      <c r="B425" s="12"/>
      <c r="C425" s="18">
        <v>36356</v>
      </c>
      <c r="D425" s="19">
        <v>1809</v>
      </c>
      <c r="E425" s="20" t="s">
        <v>26</v>
      </c>
      <c r="F425" s="20"/>
      <c r="H425" s="21">
        <v>-275.63</v>
      </c>
      <c r="I425" s="36"/>
      <c r="J425" s="37">
        <f t="shared" si="6"/>
        <v>-1695.5299999999957</v>
      </c>
    </row>
    <row r="426" spans="1:10" thickBot="1" x14ac:dyDescent="0.3">
      <c r="A426" s="12">
        <v>1</v>
      </c>
      <c r="B426" s="12"/>
      <c r="C426" s="18">
        <v>36356</v>
      </c>
      <c r="D426" s="18" t="s">
        <v>239</v>
      </c>
      <c r="E426" s="20" t="s">
        <v>160</v>
      </c>
      <c r="F426" s="20"/>
      <c r="H426" s="21">
        <v>-160</v>
      </c>
      <c r="I426" s="36"/>
      <c r="J426" s="37">
        <f t="shared" si="6"/>
        <v>-1855.5299999999957</v>
      </c>
    </row>
    <row r="427" spans="1:10" thickBot="1" x14ac:dyDescent="0.3">
      <c r="A427" s="12">
        <v>1</v>
      </c>
      <c r="B427" s="12"/>
      <c r="C427" s="18">
        <v>36356</v>
      </c>
      <c r="D427" s="18" t="s">
        <v>239</v>
      </c>
      <c r="E427" s="20" t="s">
        <v>160</v>
      </c>
      <c r="F427" s="20"/>
      <c r="H427" s="21">
        <v>-160</v>
      </c>
      <c r="I427" s="36"/>
      <c r="J427" s="37">
        <f t="shared" si="6"/>
        <v>-2015.5299999999957</v>
      </c>
    </row>
    <row r="428" spans="1:10" thickBot="1" x14ac:dyDescent="0.3">
      <c r="A428" s="12">
        <v>1</v>
      </c>
      <c r="B428" s="12"/>
      <c r="C428" s="18">
        <v>36356</v>
      </c>
      <c r="D428" s="18" t="s">
        <v>239</v>
      </c>
      <c r="E428" s="20" t="s">
        <v>242</v>
      </c>
      <c r="F428" s="20"/>
      <c r="H428" s="21">
        <v>-100</v>
      </c>
      <c r="I428" s="36"/>
      <c r="J428" s="37">
        <f t="shared" si="6"/>
        <v>-2115.5299999999957</v>
      </c>
    </row>
    <row r="429" spans="1:10" thickBot="1" x14ac:dyDescent="0.3">
      <c r="A429" s="12">
        <v>1</v>
      </c>
      <c r="B429" s="12"/>
      <c r="C429" s="18">
        <v>36356</v>
      </c>
      <c r="D429" s="18" t="s">
        <v>239</v>
      </c>
      <c r="E429" s="20" t="s">
        <v>11</v>
      </c>
      <c r="F429" s="20"/>
      <c r="H429" s="21">
        <v>-100</v>
      </c>
      <c r="I429" s="36"/>
      <c r="J429" s="37">
        <f t="shared" si="6"/>
        <v>-2215.5299999999957</v>
      </c>
    </row>
    <row r="430" spans="1:10" thickBot="1" x14ac:dyDescent="0.3">
      <c r="A430" s="12">
        <v>1</v>
      </c>
      <c r="B430" s="12"/>
      <c r="C430" s="18">
        <v>36356</v>
      </c>
      <c r="D430" s="18" t="s">
        <v>239</v>
      </c>
      <c r="E430" s="20" t="s">
        <v>240</v>
      </c>
      <c r="F430" s="20"/>
      <c r="H430" s="21">
        <v>-39.96</v>
      </c>
      <c r="I430" s="36"/>
      <c r="J430" s="37">
        <f t="shared" si="6"/>
        <v>-2255.4899999999957</v>
      </c>
    </row>
    <row r="431" spans="1:10" thickBot="1" x14ac:dyDescent="0.3">
      <c r="A431" s="12">
        <v>1</v>
      </c>
      <c r="B431" s="12"/>
      <c r="C431" s="18">
        <v>36356</v>
      </c>
      <c r="D431" s="18" t="s">
        <v>239</v>
      </c>
      <c r="E431" s="20" t="s">
        <v>241</v>
      </c>
      <c r="F431" s="20"/>
      <c r="H431" s="21">
        <v>-12.72</v>
      </c>
      <c r="I431" s="36"/>
      <c r="J431" s="37">
        <f t="shared" si="6"/>
        <v>-2268.2099999999955</v>
      </c>
    </row>
    <row r="432" spans="1:10" thickBot="1" x14ac:dyDescent="0.3">
      <c r="A432" s="12">
        <v>1</v>
      </c>
      <c r="B432" s="12"/>
      <c r="C432" s="18">
        <v>36356</v>
      </c>
      <c r="D432" s="19"/>
      <c r="E432" s="20" t="s">
        <v>243</v>
      </c>
      <c r="F432" s="20"/>
      <c r="H432" s="21"/>
      <c r="I432" s="36">
        <v>9230.32</v>
      </c>
      <c r="J432" s="37">
        <f t="shared" si="6"/>
        <v>6962.1100000000042</v>
      </c>
    </row>
    <row r="433" spans="1:10" thickBot="1" x14ac:dyDescent="0.3">
      <c r="A433" s="12">
        <v>1</v>
      </c>
      <c r="B433" s="12"/>
      <c r="C433" s="18">
        <v>36357</v>
      </c>
      <c r="D433" s="19"/>
      <c r="E433" s="20" t="s">
        <v>246</v>
      </c>
      <c r="F433" s="20"/>
      <c r="H433" s="21">
        <v>-42.99</v>
      </c>
      <c r="I433" s="36"/>
      <c r="J433" s="37">
        <f t="shared" si="6"/>
        <v>6919.1200000000044</v>
      </c>
    </row>
    <row r="434" spans="1:10" thickBot="1" x14ac:dyDescent="0.3">
      <c r="A434" s="12">
        <v>1</v>
      </c>
      <c r="B434" s="12"/>
      <c r="C434" s="18">
        <v>36358</v>
      </c>
      <c r="D434" s="19"/>
      <c r="E434" s="20" t="s">
        <v>6</v>
      </c>
      <c r="F434" s="20"/>
      <c r="H434" s="21">
        <v>-77.25</v>
      </c>
      <c r="I434" s="36"/>
      <c r="J434" s="37">
        <f t="shared" si="6"/>
        <v>6841.8700000000044</v>
      </c>
    </row>
    <row r="435" spans="1:10" thickBot="1" x14ac:dyDescent="0.3">
      <c r="A435" s="12">
        <v>1</v>
      </c>
      <c r="B435" s="12"/>
      <c r="C435" s="18">
        <v>36359</v>
      </c>
      <c r="D435" s="19">
        <v>1810</v>
      </c>
      <c r="E435" s="20" t="s">
        <v>247</v>
      </c>
      <c r="F435" s="20"/>
      <c r="H435" s="21">
        <v>-200</v>
      </c>
      <c r="I435" s="36"/>
      <c r="J435" s="37">
        <f t="shared" si="6"/>
        <v>6641.8700000000044</v>
      </c>
    </row>
    <row r="436" spans="1:10" thickBot="1" x14ac:dyDescent="0.3">
      <c r="A436" s="12">
        <v>1</v>
      </c>
      <c r="B436" s="12"/>
      <c r="C436" s="18">
        <v>36360</v>
      </c>
      <c r="D436" s="19"/>
      <c r="E436" s="20" t="s">
        <v>163</v>
      </c>
      <c r="F436" s="20"/>
      <c r="H436" s="21">
        <v>-88.51</v>
      </c>
      <c r="I436" s="36"/>
      <c r="J436" s="37">
        <f t="shared" si="6"/>
        <v>6553.3600000000042</v>
      </c>
    </row>
    <row r="437" spans="1:10" thickBot="1" x14ac:dyDescent="0.3">
      <c r="A437" s="12">
        <v>1</v>
      </c>
      <c r="B437" s="12"/>
      <c r="C437" s="18">
        <v>36360</v>
      </c>
      <c r="D437" s="19"/>
      <c r="E437" s="20" t="s">
        <v>6</v>
      </c>
      <c r="F437" s="20"/>
      <c r="H437" s="21">
        <v>-62.71</v>
      </c>
      <c r="I437" s="36"/>
      <c r="J437" s="37">
        <f t="shared" si="6"/>
        <v>6490.6500000000042</v>
      </c>
    </row>
    <row r="438" spans="1:10" thickBot="1" x14ac:dyDescent="0.3">
      <c r="A438" s="12">
        <v>1</v>
      </c>
      <c r="B438" s="12"/>
      <c r="C438" s="18">
        <v>36360</v>
      </c>
      <c r="D438" s="19"/>
      <c r="E438" s="20" t="s">
        <v>6</v>
      </c>
      <c r="F438" s="20"/>
      <c r="H438" s="21">
        <v>-30.2</v>
      </c>
      <c r="I438" s="36"/>
      <c r="J438" s="37">
        <f t="shared" si="6"/>
        <v>6460.4500000000044</v>
      </c>
    </row>
    <row r="439" spans="1:10" thickBot="1" x14ac:dyDescent="0.3">
      <c r="A439" s="12">
        <v>1</v>
      </c>
      <c r="B439" s="12"/>
      <c r="C439" s="18">
        <v>36360</v>
      </c>
      <c r="D439" s="19"/>
      <c r="E439" s="20" t="s">
        <v>6</v>
      </c>
      <c r="F439" s="20"/>
      <c r="H439" s="21">
        <v>-15.52</v>
      </c>
      <c r="I439" s="36"/>
      <c r="J439" s="37">
        <f t="shared" si="6"/>
        <v>6444.9300000000039</v>
      </c>
    </row>
    <row r="440" spans="1:10" thickBot="1" x14ac:dyDescent="0.3">
      <c r="A440" s="12">
        <v>1</v>
      </c>
      <c r="B440" s="12"/>
      <c r="C440" s="18">
        <v>36361</v>
      </c>
      <c r="D440" s="19">
        <v>1812</v>
      </c>
      <c r="E440" s="20" t="s">
        <v>248</v>
      </c>
      <c r="F440" s="20"/>
      <c r="H440" s="21">
        <v>-9.36</v>
      </c>
      <c r="I440" s="36"/>
      <c r="J440" s="37">
        <f t="shared" si="6"/>
        <v>6435.5700000000043</v>
      </c>
    </row>
    <row r="441" spans="1:10" thickBot="1" x14ac:dyDescent="0.3">
      <c r="A441" s="12">
        <v>1</v>
      </c>
      <c r="B441" s="12"/>
      <c r="C441" s="18">
        <v>36361</v>
      </c>
      <c r="D441" s="19">
        <v>1813</v>
      </c>
      <c r="E441" s="20" t="s">
        <v>250</v>
      </c>
      <c r="F441" s="20"/>
      <c r="H441" s="21">
        <v>-129</v>
      </c>
      <c r="I441" s="36"/>
      <c r="J441" s="37">
        <f t="shared" si="6"/>
        <v>6306.5700000000043</v>
      </c>
    </row>
    <row r="442" spans="1:10" thickBot="1" x14ac:dyDescent="0.3">
      <c r="A442" s="12">
        <v>1</v>
      </c>
      <c r="B442" s="12"/>
      <c r="C442" s="18">
        <v>36361</v>
      </c>
      <c r="D442" s="19"/>
      <c r="E442" s="20" t="s">
        <v>249</v>
      </c>
      <c r="F442" s="20"/>
      <c r="H442" s="21">
        <v>-128.51</v>
      </c>
      <c r="I442" s="36"/>
      <c r="J442" s="37">
        <f t="shared" si="6"/>
        <v>6178.060000000004</v>
      </c>
    </row>
    <row r="443" spans="1:10" thickBot="1" x14ac:dyDescent="0.3">
      <c r="A443" s="12">
        <v>1</v>
      </c>
      <c r="B443" s="12"/>
      <c r="C443" s="18">
        <v>36362</v>
      </c>
      <c r="D443" s="19"/>
      <c r="E443" s="20" t="s">
        <v>107</v>
      </c>
      <c r="F443" s="20"/>
      <c r="H443" s="21">
        <v>-50</v>
      </c>
      <c r="I443" s="36"/>
      <c r="J443" s="37">
        <f t="shared" si="6"/>
        <v>6128.060000000004</v>
      </c>
    </row>
    <row r="444" spans="1:10" thickBot="1" x14ac:dyDescent="0.3">
      <c r="A444" s="12">
        <v>1</v>
      </c>
      <c r="B444" s="12"/>
      <c r="C444" s="18">
        <v>36362</v>
      </c>
      <c r="D444" s="19"/>
      <c r="E444" s="20" t="s">
        <v>83</v>
      </c>
      <c r="F444" s="20"/>
      <c r="H444" s="21">
        <v>-19.27</v>
      </c>
      <c r="I444" s="36"/>
      <c r="J444" s="37">
        <f t="shared" si="6"/>
        <v>6108.7900000000036</v>
      </c>
    </row>
    <row r="445" spans="1:10" thickBot="1" x14ac:dyDescent="0.3">
      <c r="A445" s="12">
        <v>1</v>
      </c>
      <c r="B445" s="12"/>
      <c r="C445" s="18">
        <v>36363</v>
      </c>
      <c r="D445" s="19">
        <v>1814</v>
      </c>
      <c r="E445" s="20" t="s">
        <v>251</v>
      </c>
      <c r="F445" s="20"/>
      <c r="H445" s="21">
        <v>-135.31</v>
      </c>
      <c r="I445" s="36"/>
      <c r="J445" s="37">
        <f t="shared" si="6"/>
        <v>5973.4800000000032</v>
      </c>
    </row>
    <row r="446" spans="1:10" thickBot="1" x14ac:dyDescent="0.3">
      <c r="A446" s="12">
        <v>1</v>
      </c>
      <c r="B446" s="12"/>
      <c r="C446" s="18">
        <v>36364</v>
      </c>
      <c r="D446" s="19">
        <v>1815</v>
      </c>
      <c r="E446" s="20" t="s">
        <v>49</v>
      </c>
      <c r="F446" s="20"/>
      <c r="H446" s="21">
        <v>-11.01</v>
      </c>
      <c r="I446" s="36"/>
      <c r="J446" s="37">
        <f t="shared" si="6"/>
        <v>5962.470000000003</v>
      </c>
    </row>
    <row r="447" spans="1:10" thickBot="1" x14ac:dyDescent="0.3">
      <c r="A447" s="12">
        <v>1</v>
      </c>
      <c r="B447" s="12"/>
      <c r="C447" s="18">
        <v>36364</v>
      </c>
      <c r="D447" s="19">
        <v>1816</v>
      </c>
      <c r="E447" s="20" t="s">
        <v>157</v>
      </c>
      <c r="F447" s="20"/>
      <c r="H447" s="21">
        <v>-29.84</v>
      </c>
      <c r="I447" s="36"/>
      <c r="J447" s="37">
        <f t="shared" si="6"/>
        <v>5932.6300000000028</v>
      </c>
    </row>
    <row r="448" spans="1:10" thickBot="1" x14ac:dyDescent="0.3">
      <c r="A448" s="12">
        <v>1</v>
      </c>
      <c r="B448" s="12"/>
      <c r="C448" s="18">
        <v>36364</v>
      </c>
      <c r="D448" s="19">
        <v>1817</v>
      </c>
      <c r="E448" s="20" t="s">
        <v>15</v>
      </c>
      <c r="F448" s="20"/>
      <c r="H448" s="21">
        <v>-55.81</v>
      </c>
      <c r="I448" s="36"/>
      <c r="J448" s="37">
        <f t="shared" si="6"/>
        <v>5876.8200000000024</v>
      </c>
    </row>
    <row r="449" spans="1:10" thickBot="1" x14ac:dyDescent="0.3">
      <c r="A449" s="12">
        <v>1</v>
      </c>
      <c r="B449" s="12"/>
      <c r="C449" s="18">
        <v>36364</v>
      </c>
      <c r="D449" s="19">
        <v>1818</v>
      </c>
      <c r="E449" s="20" t="s">
        <v>136</v>
      </c>
      <c r="F449" s="20"/>
      <c r="H449" s="21">
        <v>-86</v>
      </c>
      <c r="I449" s="36"/>
      <c r="J449" s="37">
        <f t="shared" si="6"/>
        <v>5790.8200000000024</v>
      </c>
    </row>
    <row r="450" spans="1:10" thickBot="1" x14ac:dyDescent="0.3">
      <c r="A450" s="12">
        <v>1</v>
      </c>
      <c r="B450" s="12"/>
      <c r="C450" s="18">
        <v>36364</v>
      </c>
      <c r="D450" s="19"/>
      <c r="E450" s="20" t="s">
        <v>252</v>
      </c>
      <c r="F450" s="20"/>
      <c r="H450" s="21">
        <v>-159.75</v>
      </c>
      <c r="I450" s="36"/>
      <c r="J450" s="37">
        <f t="shared" si="6"/>
        <v>5631.0700000000024</v>
      </c>
    </row>
    <row r="451" spans="1:10" thickBot="1" x14ac:dyDescent="0.3">
      <c r="A451" s="12">
        <v>1</v>
      </c>
      <c r="B451" s="12"/>
      <c r="C451" s="18">
        <v>36365</v>
      </c>
      <c r="D451" s="19">
        <v>1819</v>
      </c>
      <c r="E451" s="20" t="s">
        <v>222</v>
      </c>
      <c r="F451" s="20"/>
      <c r="H451" s="21">
        <v>-186.87</v>
      </c>
      <c r="I451" s="36"/>
      <c r="J451" s="37">
        <f t="shared" si="6"/>
        <v>5444.2000000000025</v>
      </c>
    </row>
    <row r="452" spans="1:10" thickBot="1" x14ac:dyDescent="0.3">
      <c r="A452" s="12">
        <v>1</v>
      </c>
      <c r="B452" s="12"/>
      <c r="C452" s="18">
        <v>36365</v>
      </c>
      <c r="D452" s="19"/>
      <c r="E452" s="20" t="s">
        <v>176</v>
      </c>
      <c r="F452" s="20"/>
      <c r="H452" s="21">
        <v>-68.16</v>
      </c>
      <c r="I452" s="36"/>
      <c r="J452" s="37">
        <f t="shared" ref="J452:J515" si="7">SUM(H452:I452)+J451</f>
        <v>5376.0400000000027</v>
      </c>
    </row>
    <row r="453" spans="1:10" thickBot="1" x14ac:dyDescent="0.3">
      <c r="A453" s="12">
        <v>1</v>
      </c>
      <c r="B453" s="12"/>
      <c r="C453" s="18">
        <v>36365</v>
      </c>
      <c r="D453" s="19"/>
      <c r="E453" s="20" t="s">
        <v>187</v>
      </c>
      <c r="F453" s="20"/>
      <c r="H453" s="21">
        <v>-7.49</v>
      </c>
      <c r="I453" s="36"/>
      <c r="J453" s="37">
        <f t="shared" si="7"/>
        <v>5368.5500000000029</v>
      </c>
    </row>
    <row r="454" spans="1:10" thickBot="1" x14ac:dyDescent="0.3">
      <c r="A454" s="12">
        <v>1</v>
      </c>
      <c r="B454" s="12"/>
      <c r="C454" s="18">
        <v>36366</v>
      </c>
      <c r="D454" s="19">
        <v>1820</v>
      </c>
      <c r="E454" s="20" t="s">
        <v>97</v>
      </c>
      <c r="F454" s="20"/>
      <c r="H454" s="21">
        <v>-35</v>
      </c>
      <c r="I454" s="36"/>
      <c r="J454" s="37">
        <f t="shared" si="7"/>
        <v>5333.5500000000029</v>
      </c>
    </row>
    <row r="455" spans="1:10" thickBot="1" x14ac:dyDescent="0.3">
      <c r="A455" s="12">
        <v>1</v>
      </c>
      <c r="B455" s="12"/>
      <c r="C455" s="18">
        <v>36366</v>
      </c>
      <c r="D455" s="19"/>
      <c r="E455" s="20" t="s">
        <v>253</v>
      </c>
      <c r="F455" s="20"/>
      <c r="H455" s="21"/>
      <c r="I455" s="36">
        <v>65</v>
      </c>
      <c r="J455" s="37">
        <f t="shared" si="7"/>
        <v>5398.5500000000029</v>
      </c>
    </row>
    <row r="456" spans="1:10" thickBot="1" x14ac:dyDescent="0.3">
      <c r="A456" s="12">
        <v>1</v>
      </c>
      <c r="B456" s="12"/>
      <c r="C456" s="18">
        <v>36368</v>
      </c>
      <c r="D456" s="19"/>
      <c r="E456" s="20" t="s">
        <v>99</v>
      </c>
      <c r="F456" s="20"/>
      <c r="H456" s="21">
        <v>-20</v>
      </c>
      <c r="I456" s="36"/>
      <c r="J456" s="37">
        <f t="shared" si="7"/>
        <v>5378.5500000000029</v>
      </c>
    </row>
    <row r="457" spans="1:10" s="32" customFormat="1" ht="16.2" thickBot="1" x14ac:dyDescent="0.35">
      <c r="A457" s="12">
        <v>1</v>
      </c>
      <c r="B457" s="12"/>
      <c r="C457" s="18">
        <v>36369</v>
      </c>
      <c r="D457" s="19">
        <v>1821</v>
      </c>
      <c r="E457" s="20" t="s">
        <v>264</v>
      </c>
      <c r="F457" s="20"/>
      <c r="G457" s="21"/>
      <c r="H457" s="21">
        <v>-60</v>
      </c>
      <c r="I457" s="36"/>
      <c r="J457" s="37">
        <f t="shared" si="7"/>
        <v>5318.5500000000029</v>
      </c>
    </row>
    <row r="458" spans="1:10" thickBot="1" x14ac:dyDescent="0.3">
      <c r="A458" s="12">
        <v>1</v>
      </c>
      <c r="B458" s="12"/>
      <c r="C458" s="18">
        <v>36371</v>
      </c>
      <c r="D458" s="19"/>
      <c r="E458" s="20" t="s">
        <v>6</v>
      </c>
      <c r="F458" s="20"/>
      <c r="H458" s="21">
        <v>-79.2</v>
      </c>
      <c r="I458" s="36"/>
      <c r="J458" s="37">
        <f t="shared" si="7"/>
        <v>5239.3500000000031</v>
      </c>
    </row>
    <row r="459" spans="1:10" thickBot="1" x14ac:dyDescent="0.3">
      <c r="A459" s="12">
        <v>1</v>
      </c>
      <c r="B459" s="12"/>
      <c r="C459" s="18">
        <v>36372</v>
      </c>
      <c r="D459" s="19"/>
      <c r="E459" s="20" t="s">
        <v>70</v>
      </c>
      <c r="F459" s="20"/>
      <c r="H459" s="21">
        <v>-83</v>
      </c>
      <c r="I459" s="36"/>
      <c r="J459" s="37">
        <f t="shared" si="7"/>
        <v>5156.3500000000031</v>
      </c>
    </row>
    <row r="460" spans="1:10" thickBot="1" x14ac:dyDescent="0.3">
      <c r="A460" s="12">
        <v>1</v>
      </c>
      <c r="B460" s="12"/>
      <c r="C460" s="18">
        <v>36372</v>
      </c>
      <c r="D460" s="19"/>
      <c r="E460" s="20" t="s">
        <v>6</v>
      </c>
      <c r="F460" s="20"/>
      <c r="H460" s="21">
        <v>-25.79</v>
      </c>
      <c r="I460" s="36"/>
      <c r="J460" s="37">
        <f t="shared" si="7"/>
        <v>5130.5600000000031</v>
      </c>
    </row>
    <row r="461" spans="1:10" s="32" customFormat="1" ht="16.2" thickBot="1" x14ac:dyDescent="0.35">
      <c r="A461" s="12">
        <v>1</v>
      </c>
      <c r="B461" s="12"/>
      <c r="C461" s="18">
        <v>36372</v>
      </c>
      <c r="D461" s="19"/>
      <c r="E461" s="20" t="s">
        <v>265</v>
      </c>
      <c r="F461" s="20"/>
      <c r="G461" s="21"/>
      <c r="H461" s="21">
        <v>-24.88</v>
      </c>
      <c r="I461" s="36"/>
      <c r="J461" s="37">
        <f t="shared" si="7"/>
        <v>5105.680000000003</v>
      </c>
    </row>
    <row r="462" spans="1:10" thickBot="1" x14ac:dyDescent="0.3">
      <c r="A462" s="12">
        <v>1</v>
      </c>
      <c r="B462" s="12"/>
      <c r="C462" s="18">
        <v>36373</v>
      </c>
      <c r="D462" s="18" t="s">
        <v>254</v>
      </c>
      <c r="E462" s="20" t="s">
        <v>14</v>
      </c>
      <c r="F462" s="20"/>
      <c r="H462" s="21">
        <v>-1233.31</v>
      </c>
      <c r="I462" s="36"/>
      <c r="J462" s="37">
        <f t="shared" si="7"/>
        <v>3872.3700000000031</v>
      </c>
    </row>
    <row r="463" spans="1:10" thickBot="1" x14ac:dyDescent="0.3">
      <c r="A463" s="12">
        <v>1</v>
      </c>
      <c r="B463" s="12"/>
      <c r="C463" s="18">
        <v>36373</v>
      </c>
      <c r="D463" s="18" t="s">
        <v>254</v>
      </c>
      <c r="E463" s="20" t="s">
        <v>47</v>
      </c>
      <c r="F463" s="20"/>
      <c r="H463" s="21">
        <v>-266.5</v>
      </c>
      <c r="I463" s="36"/>
      <c r="J463" s="37">
        <f t="shared" si="7"/>
        <v>3605.8700000000031</v>
      </c>
    </row>
    <row r="464" spans="1:10" thickBot="1" x14ac:dyDescent="0.3">
      <c r="A464" s="12">
        <v>1</v>
      </c>
      <c r="B464" s="12"/>
      <c r="C464" s="18">
        <v>36373</v>
      </c>
      <c r="D464" s="18" t="s">
        <v>263</v>
      </c>
      <c r="E464" s="20" t="s">
        <v>48</v>
      </c>
      <c r="F464" s="20"/>
      <c r="H464" s="21">
        <v>-107</v>
      </c>
      <c r="I464" s="36"/>
      <c r="J464" s="37">
        <f t="shared" si="7"/>
        <v>3498.8700000000031</v>
      </c>
    </row>
    <row r="465" spans="1:10" thickBot="1" x14ac:dyDescent="0.3">
      <c r="A465" s="12">
        <v>1</v>
      </c>
      <c r="B465" s="12"/>
      <c r="C465" s="18">
        <v>36373</v>
      </c>
      <c r="D465" s="19"/>
      <c r="E465" s="20" t="s">
        <v>284</v>
      </c>
      <c r="F465" s="20"/>
      <c r="H465" s="21"/>
      <c r="I465" s="36">
        <v>7185.29</v>
      </c>
      <c r="J465" s="37">
        <f t="shared" si="7"/>
        <v>10684.160000000003</v>
      </c>
    </row>
    <row r="466" spans="1:10" thickBot="1" x14ac:dyDescent="0.3">
      <c r="A466" s="12">
        <v>1</v>
      </c>
      <c r="B466" s="12"/>
      <c r="C466" s="18">
        <v>36374</v>
      </c>
      <c r="D466" s="19"/>
      <c r="E466" s="20" t="s">
        <v>99</v>
      </c>
      <c r="F466" s="20"/>
      <c r="H466" s="21">
        <v>-20.010000000000002</v>
      </c>
      <c r="I466" s="36"/>
      <c r="J466" s="37">
        <f t="shared" si="7"/>
        <v>10664.150000000003</v>
      </c>
    </row>
    <row r="467" spans="1:10" thickBot="1" x14ac:dyDescent="0.3">
      <c r="A467" s="12">
        <v>1</v>
      </c>
      <c r="B467" s="12"/>
      <c r="C467" s="18">
        <v>36375</v>
      </c>
      <c r="D467" s="19"/>
      <c r="E467" s="20" t="s">
        <v>6</v>
      </c>
      <c r="F467" s="20"/>
      <c r="H467" s="21">
        <v>-28.86</v>
      </c>
      <c r="I467" s="36"/>
      <c r="J467" s="37">
        <f t="shared" si="7"/>
        <v>10635.290000000003</v>
      </c>
    </row>
    <row r="468" spans="1:10" thickBot="1" x14ac:dyDescent="0.3">
      <c r="A468" s="12">
        <v>1</v>
      </c>
      <c r="B468" s="12"/>
      <c r="C468" s="18">
        <v>36377</v>
      </c>
      <c r="D468" s="19"/>
      <c r="E468" s="20" t="s">
        <v>130</v>
      </c>
      <c r="F468" s="20"/>
      <c r="H468" s="21">
        <v>-10</v>
      </c>
      <c r="I468" s="36"/>
      <c r="J468" s="37">
        <f t="shared" si="7"/>
        <v>10625.290000000003</v>
      </c>
    </row>
    <row r="469" spans="1:10" thickBot="1" x14ac:dyDescent="0.3">
      <c r="A469" s="12">
        <v>1</v>
      </c>
      <c r="B469" s="12"/>
      <c r="C469" s="18">
        <v>36378</v>
      </c>
      <c r="D469" s="19"/>
      <c r="E469" s="20" t="s">
        <v>266</v>
      </c>
      <c r="F469" s="20"/>
      <c r="H469" s="21">
        <v>-55.36</v>
      </c>
      <c r="I469" s="36"/>
      <c r="J469" s="37">
        <f t="shared" si="7"/>
        <v>10569.930000000002</v>
      </c>
    </row>
    <row r="470" spans="1:10" thickBot="1" x14ac:dyDescent="0.3">
      <c r="A470" s="12">
        <v>1</v>
      </c>
      <c r="B470" s="12"/>
      <c r="C470" s="18">
        <v>36378</v>
      </c>
      <c r="D470" s="19"/>
      <c r="E470" s="20" t="s">
        <v>255</v>
      </c>
      <c r="F470" s="20"/>
      <c r="H470" s="21"/>
      <c r="I470" s="36">
        <v>2861.95</v>
      </c>
      <c r="J470" s="37">
        <f t="shared" si="7"/>
        <v>13431.880000000001</v>
      </c>
    </row>
    <row r="471" spans="1:10" thickBot="1" x14ac:dyDescent="0.3">
      <c r="A471" s="12">
        <v>1</v>
      </c>
      <c r="B471" s="12"/>
      <c r="C471" s="18">
        <v>36379</v>
      </c>
      <c r="D471" s="19">
        <v>1825</v>
      </c>
      <c r="E471" s="20" t="s">
        <v>268</v>
      </c>
      <c r="F471" s="20"/>
      <c r="H471" s="21">
        <v>-600</v>
      </c>
      <c r="I471" s="36"/>
      <c r="J471" s="37">
        <f t="shared" si="7"/>
        <v>12831.880000000001</v>
      </c>
    </row>
    <row r="472" spans="1:10" thickBot="1" x14ac:dyDescent="0.3">
      <c r="A472" s="12">
        <v>1</v>
      </c>
      <c r="B472" s="12"/>
      <c r="C472" s="18">
        <v>36379</v>
      </c>
      <c r="D472" s="19"/>
      <c r="E472" s="20" t="s">
        <v>267</v>
      </c>
      <c r="F472" s="20"/>
      <c r="H472" s="21">
        <v>-44.31</v>
      </c>
      <c r="I472" s="36"/>
      <c r="J472" s="37">
        <f t="shared" si="7"/>
        <v>12787.570000000002</v>
      </c>
    </row>
    <row r="473" spans="1:10" thickBot="1" x14ac:dyDescent="0.3">
      <c r="A473" s="12">
        <v>1</v>
      </c>
      <c r="B473" s="12"/>
      <c r="C473" s="18">
        <v>36379</v>
      </c>
      <c r="D473" s="19"/>
      <c r="E473" s="20" t="s">
        <v>6</v>
      </c>
      <c r="F473" s="20"/>
      <c r="H473" s="21">
        <v>-31.27</v>
      </c>
      <c r="I473" s="36"/>
      <c r="J473" s="37">
        <f t="shared" si="7"/>
        <v>12756.300000000001</v>
      </c>
    </row>
    <row r="474" spans="1:10" thickBot="1" x14ac:dyDescent="0.3">
      <c r="A474" s="12">
        <v>1</v>
      </c>
      <c r="B474" s="12"/>
      <c r="C474" s="18">
        <v>36380</v>
      </c>
      <c r="D474" s="19">
        <v>1826</v>
      </c>
      <c r="E474" s="20" t="s">
        <v>36</v>
      </c>
      <c r="F474" s="20"/>
      <c r="H474" s="21">
        <v>-70</v>
      </c>
      <c r="I474" s="36"/>
      <c r="J474" s="37">
        <f t="shared" si="7"/>
        <v>12686.300000000001</v>
      </c>
    </row>
    <row r="475" spans="1:10" thickBot="1" x14ac:dyDescent="0.3">
      <c r="A475" s="12">
        <v>1</v>
      </c>
      <c r="B475" s="12"/>
      <c r="C475" s="18">
        <v>36380</v>
      </c>
      <c r="D475" s="19">
        <v>1827</v>
      </c>
      <c r="E475" s="20" t="s">
        <v>269</v>
      </c>
      <c r="F475" s="20"/>
      <c r="H475" s="21">
        <v>-68</v>
      </c>
      <c r="I475" s="36"/>
      <c r="J475" s="37">
        <f t="shared" si="7"/>
        <v>12618.300000000001</v>
      </c>
    </row>
    <row r="476" spans="1:10" thickBot="1" x14ac:dyDescent="0.3">
      <c r="A476" s="12">
        <v>1</v>
      </c>
      <c r="B476" s="12"/>
      <c r="C476" s="18">
        <v>36381</v>
      </c>
      <c r="D476" s="19">
        <v>1828</v>
      </c>
      <c r="E476" s="20" t="s">
        <v>270</v>
      </c>
      <c r="F476" s="20"/>
      <c r="H476" s="21">
        <v>-25</v>
      </c>
      <c r="I476" s="36"/>
      <c r="J476" s="37">
        <f t="shared" si="7"/>
        <v>12593.300000000001</v>
      </c>
    </row>
    <row r="477" spans="1:10" thickBot="1" x14ac:dyDescent="0.3">
      <c r="A477" s="12">
        <v>1</v>
      </c>
      <c r="B477" s="12"/>
      <c r="C477" s="18">
        <v>36382</v>
      </c>
      <c r="D477" s="18" t="s">
        <v>401</v>
      </c>
      <c r="E477" s="20" t="s">
        <v>17</v>
      </c>
      <c r="F477" s="20"/>
      <c r="H477" s="21"/>
      <c r="I477" s="36">
        <v>3138.93</v>
      </c>
      <c r="J477" s="37">
        <f t="shared" si="7"/>
        <v>15732.230000000001</v>
      </c>
    </row>
    <row r="478" spans="1:10" thickBot="1" x14ac:dyDescent="0.3">
      <c r="A478" s="12">
        <v>1</v>
      </c>
      <c r="B478" s="12"/>
      <c r="C478" s="18">
        <v>36382</v>
      </c>
      <c r="D478" s="19"/>
      <c r="E478" s="20" t="s">
        <v>257</v>
      </c>
      <c r="F478" s="20"/>
      <c r="H478" s="21">
        <v>-201.5</v>
      </c>
      <c r="I478" s="36"/>
      <c r="J478" s="37">
        <f t="shared" si="7"/>
        <v>15530.730000000001</v>
      </c>
    </row>
    <row r="479" spans="1:10" thickBot="1" x14ac:dyDescent="0.3">
      <c r="A479" s="12">
        <v>1</v>
      </c>
      <c r="B479" s="12"/>
      <c r="C479" s="18">
        <v>36382</v>
      </c>
      <c r="D479" s="19"/>
      <c r="E479" s="20" t="s">
        <v>258</v>
      </c>
      <c r="F479" s="20"/>
      <c r="H479" s="21">
        <v>-1.5</v>
      </c>
      <c r="I479" s="36"/>
      <c r="J479" s="37">
        <f t="shared" si="7"/>
        <v>15529.230000000001</v>
      </c>
    </row>
    <row r="480" spans="1:10" thickBot="1" x14ac:dyDescent="0.3">
      <c r="A480" s="12">
        <v>1</v>
      </c>
      <c r="B480" s="12"/>
      <c r="C480" s="18">
        <v>36383</v>
      </c>
      <c r="D480" s="19"/>
      <c r="E480" s="20" t="s">
        <v>6</v>
      </c>
      <c r="F480" s="20"/>
      <c r="H480" s="21">
        <v>-28.86</v>
      </c>
      <c r="I480" s="36"/>
      <c r="J480" s="37">
        <f t="shared" si="7"/>
        <v>15500.37</v>
      </c>
    </row>
    <row r="481" spans="1:10" thickBot="1" x14ac:dyDescent="0.3">
      <c r="A481" s="12">
        <v>1</v>
      </c>
      <c r="B481" s="12"/>
      <c r="C481" s="18">
        <v>36384</v>
      </c>
      <c r="D481" s="19">
        <v>1829</v>
      </c>
      <c r="E481" s="20" t="s">
        <v>273</v>
      </c>
      <c r="F481" s="20"/>
      <c r="H481" s="21">
        <v>-64.849999999999994</v>
      </c>
      <c r="I481" s="36"/>
      <c r="J481" s="37">
        <f t="shared" si="7"/>
        <v>15435.52</v>
      </c>
    </row>
    <row r="482" spans="1:10" thickBot="1" x14ac:dyDescent="0.3">
      <c r="A482" s="12">
        <v>1</v>
      </c>
      <c r="B482" s="12"/>
      <c r="C482" s="18">
        <v>36384</v>
      </c>
      <c r="D482" s="19"/>
      <c r="E482" s="20" t="s">
        <v>271</v>
      </c>
      <c r="F482" s="20"/>
      <c r="H482" s="21">
        <v>-50.65</v>
      </c>
      <c r="I482" s="36"/>
      <c r="J482" s="37">
        <f t="shared" si="7"/>
        <v>15384.87</v>
      </c>
    </row>
    <row r="483" spans="1:10" thickBot="1" x14ac:dyDescent="0.3">
      <c r="A483" s="12">
        <v>1</v>
      </c>
      <c r="B483" s="12"/>
      <c r="C483" s="18">
        <v>36384</v>
      </c>
      <c r="D483" s="19"/>
      <c r="E483" s="20" t="s">
        <v>272</v>
      </c>
      <c r="F483" s="20"/>
      <c r="H483" s="21">
        <v>-35.01</v>
      </c>
      <c r="I483" s="36"/>
      <c r="J483" s="37">
        <f t="shared" si="7"/>
        <v>15349.86</v>
      </c>
    </row>
    <row r="484" spans="1:10" thickBot="1" x14ac:dyDescent="0.3">
      <c r="A484" s="12">
        <v>1</v>
      </c>
      <c r="B484" s="12"/>
      <c r="C484" s="18">
        <v>36384</v>
      </c>
      <c r="D484" s="19"/>
      <c r="E484" s="20" t="s">
        <v>271</v>
      </c>
      <c r="F484" s="20"/>
      <c r="H484" s="21">
        <v>-26.07</v>
      </c>
      <c r="I484" s="36"/>
      <c r="J484" s="37">
        <f t="shared" si="7"/>
        <v>15323.79</v>
      </c>
    </row>
    <row r="485" spans="1:10" thickBot="1" x14ac:dyDescent="0.3">
      <c r="A485" s="12">
        <v>1</v>
      </c>
      <c r="B485" s="12"/>
      <c r="C485" s="18">
        <v>36384</v>
      </c>
      <c r="D485" s="19"/>
      <c r="E485" s="20" t="s">
        <v>99</v>
      </c>
      <c r="F485" s="20"/>
      <c r="H485" s="21">
        <v>-20.53</v>
      </c>
      <c r="I485" s="36"/>
      <c r="J485" s="37">
        <f t="shared" si="7"/>
        <v>15303.26</v>
      </c>
    </row>
    <row r="486" spans="1:10" thickBot="1" x14ac:dyDescent="0.3">
      <c r="A486" s="12">
        <v>1</v>
      </c>
      <c r="B486" s="12"/>
      <c r="C486" s="18">
        <v>36385</v>
      </c>
      <c r="D486" s="19">
        <v>1830</v>
      </c>
      <c r="E486" s="20" t="s">
        <v>32</v>
      </c>
      <c r="F486" s="20"/>
      <c r="H486" s="21">
        <v>-150</v>
      </c>
      <c r="I486" s="36"/>
      <c r="J486" s="37">
        <f t="shared" si="7"/>
        <v>15153.26</v>
      </c>
    </row>
    <row r="487" spans="1:10" thickBot="1" x14ac:dyDescent="0.3">
      <c r="A487" s="12">
        <v>1</v>
      </c>
      <c r="B487" s="12"/>
      <c r="C487" s="18">
        <v>36385</v>
      </c>
      <c r="D487" s="19"/>
      <c r="E487" s="20" t="s">
        <v>6</v>
      </c>
      <c r="F487" s="20"/>
      <c r="H487" s="21">
        <v>-50.68</v>
      </c>
      <c r="I487" s="36"/>
      <c r="J487" s="37">
        <f t="shared" si="7"/>
        <v>15102.58</v>
      </c>
    </row>
    <row r="488" spans="1:10" thickBot="1" x14ac:dyDescent="0.3">
      <c r="A488" s="12">
        <v>1</v>
      </c>
      <c r="B488" s="12"/>
      <c r="C488" s="18">
        <v>36386</v>
      </c>
      <c r="D488" s="19">
        <v>1831</v>
      </c>
      <c r="E488" s="20" t="s">
        <v>168</v>
      </c>
      <c r="F488" s="20"/>
      <c r="H488" s="21">
        <v>-1951.01</v>
      </c>
      <c r="I488" s="36"/>
      <c r="J488" s="37">
        <f t="shared" si="7"/>
        <v>13151.57</v>
      </c>
    </row>
    <row r="489" spans="1:10" thickBot="1" x14ac:dyDescent="0.3">
      <c r="A489" s="12">
        <v>1</v>
      </c>
      <c r="B489" s="12"/>
      <c r="C489" s="18">
        <v>36386</v>
      </c>
      <c r="D489" s="19">
        <v>1832</v>
      </c>
      <c r="E489" s="20" t="s">
        <v>274</v>
      </c>
      <c r="F489" s="20"/>
      <c r="H489" s="21">
        <v>-27.12</v>
      </c>
      <c r="I489" s="36"/>
      <c r="J489" s="37">
        <f t="shared" si="7"/>
        <v>13124.449999999999</v>
      </c>
    </row>
    <row r="490" spans="1:10" thickBot="1" x14ac:dyDescent="0.3">
      <c r="A490" s="12">
        <v>1</v>
      </c>
      <c r="B490" s="12"/>
      <c r="C490" s="18">
        <v>36386</v>
      </c>
      <c r="D490" s="19"/>
      <c r="E490" s="20" t="s">
        <v>261</v>
      </c>
      <c r="F490" s="20"/>
      <c r="H490" s="21">
        <v>-65</v>
      </c>
      <c r="I490" s="36"/>
      <c r="J490" s="37">
        <f t="shared" si="7"/>
        <v>13059.449999999999</v>
      </c>
    </row>
    <row r="491" spans="1:10" thickBot="1" x14ac:dyDescent="0.3">
      <c r="A491" s="12">
        <v>1</v>
      </c>
      <c r="B491" s="12"/>
      <c r="C491" s="18">
        <v>36386</v>
      </c>
      <c r="D491" s="19"/>
      <c r="E491" s="20" t="s">
        <v>163</v>
      </c>
      <c r="F491" s="20"/>
      <c r="H491" s="21">
        <v>-21.41</v>
      </c>
      <c r="I491" s="36"/>
      <c r="J491" s="37">
        <f t="shared" si="7"/>
        <v>13038.039999999999</v>
      </c>
    </row>
    <row r="492" spans="1:10" thickBot="1" x14ac:dyDescent="0.3">
      <c r="A492" s="12">
        <v>1</v>
      </c>
      <c r="B492" s="12"/>
      <c r="C492" s="18">
        <v>36387</v>
      </c>
      <c r="D492" s="19">
        <v>1833</v>
      </c>
      <c r="E492" s="20" t="s">
        <v>275</v>
      </c>
      <c r="F492" s="20"/>
      <c r="H492" s="21">
        <v>-35</v>
      </c>
      <c r="I492" s="36"/>
      <c r="J492" s="37">
        <f t="shared" si="7"/>
        <v>13003.039999999999</v>
      </c>
    </row>
    <row r="493" spans="1:10" thickBot="1" x14ac:dyDescent="0.3">
      <c r="A493" s="12">
        <v>1</v>
      </c>
      <c r="B493" s="12"/>
      <c r="C493" s="18">
        <v>36387</v>
      </c>
      <c r="D493" s="19">
        <v>1834</v>
      </c>
      <c r="E493" s="20" t="s">
        <v>277</v>
      </c>
      <c r="F493" s="20"/>
      <c r="H493" s="21">
        <v>-320</v>
      </c>
      <c r="I493" s="36"/>
      <c r="J493" s="37">
        <f t="shared" si="7"/>
        <v>12683.039999999999</v>
      </c>
    </row>
    <row r="494" spans="1:10" thickBot="1" x14ac:dyDescent="0.3">
      <c r="A494" s="12">
        <v>1</v>
      </c>
      <c r="B494" s="12"/>
      <c r="C494" s="18">
        <v>36387</v>
      </c>
      <c r="D494" s="18" t="s">
        <v>262</v>
      </c>
      <c r="E494" s="20" t="s">
        <v>160</v>
      </c>
      <c r="F494" s="20"/>
      <c r="H494" s="21">
        <v>-160</v>
      </c>
      <c r="I494" s="36"/>
      <c r="J494" s="37">
        <f t="shared" si="7"/>
        <v>12523.039999999999</v>
      </c>
    </row>
    <row r="495" spans="1:10" thickBot="1" x14ac:dyDescent="0.3">
      <c r="A495" s="12">
        <v>1</v>
      </c>
      <c r="B495" s="12"/>
      <c r="C495" s="18">
        <v>36387</v>
      </c>
      <c r="D495" s="18" t="s">
        <v>262</v>
      </c>
      <c r="E495" s="20" t="s">
        <v>160</v>
      </c>
      <c r="F495" s="20"/>
      <c r="H495" s="21">
        <v>-160</v>
      </c>
      <c r="I495" s="36"/>
      <c r="J495" s="37">
        <f t="shared" si="7"/>
        <v>12363.039999999999</v>
      </c>
    </row>
    <row r="496" spans="1:10" thickBot="1" x14ac:dyDescent="0.3">
      <c r="A496" s="12">
        <v>1</v>
      </c>
      <c r="B496" s="12"/>
      <c r="C496" s="18">
        <v>36387</v>
      </c>
      <c r="D496" s="18" t="s">
        <v>262</v>
      </c>
      <c r="E496" s="20" t="s">
        <v>242</v>
      </c>
      <c r="F496" s="20"/>
      <c r="H496" s="21">
        <v>-100</v>
      </c>
      <c r="I496" s="36"/>
      <c r="J496" s="37">
        <f t="shared" si="7"/>
        <v>12263.039999999999</v>
      </c>
    </row>
    <row r="497" spans="1:10" thickBot="1" x14ac:dyDescent="0.3">
      <c r="A497" s="12">
        <v>1</v>
      </c>
      <c r="B497" s="12"/>
      <c r="C497" s="18">
        <v>36387</v>
      </c>
      <c r="D497" s="18" t="s">
        <v>262</v>
      </c>
      <c r="E497" s="20" t="s">
        <v>11</v>
      </c>
      <c r="F497" s="20"/>
      <c r="H497" s="21">
        <v>-100</v>
      </c>
      <c r="I497" s="36"/>
      <c r="J497" s="37">
        <f t="shared" si="7"/>
        <v>12163.039999999999</v>
      </c>
    </row>
    <row r="498" spans="1:10" thickBot="1" x14ac:dyDescent="0.3">
      <c r="A498" s="12">
        <v>1</v>
      </c>
      <c r="B498" s="12"/>
      <c r="C498" s="18">
        <v>36387</v>
      </c>
      <c r="D498" s="18" t="s">
        <v>262</v>
      </c>
      <c r="E498" s="20" t="s">
        <v>240</v>
      </c>
      <c r="F498" s="20"/>
      <c r="H498" s="21">
        <v>-39.96</v>
      </c>
      <c r="I498" s="36"/>
      <c r="J498" s="37">
        <f t="shared" si="7"/>
        <v>12123.08</v>
      </c>
    </row>
    <row r="499" spans="1:10" thickBot="1" x14ac:dyDescent="0.3">
      <c r="A499" s="12">
        <v>1</v>
      </c>
      <c r="B499" s="12"/>
      <c r="C499" s="18">
        <v>36387</v>
      </c>
      <c r="D499" s="18" t="s">
        <v>262</v>
      </c>
      <c r="E499" s="20" t="s">
        <v>241</v>
      </c>
      <c r="F499" s="20"/>
      <c r="H499" s="21">
        <v>-12.72</v>
      </c>
      <c r="I499" s="36"/>
      <c r="J499" s="37">
        <f t="shared" si="7"/>
        <v>12110.36</v>
      </c>
    </row>
    <row r="500" spans="1:10" thickBot="1" x14ac:dyDescent="0.3">
      <c r="A500" s="12">
        <v>1</v>
      </c>
      <c r="B500" s="12"/>
      <c r="C500" s="18">
        <v>36387</v>
      </c>
      <c r="D500" s="19"/>
      <c r="E500" s="20" t="s">
        <v>123</v>
      </c>
      <c r="F500" s="20"/>
      <c r="H500" s="21"/>
      <c r="I500" s="36">
        <v>4212.7</v>
      </c>
      <c r="J500" s="37">
        <f t="shared" si="7"/>
        <v>16323.060000000001</v>
      </c>
    </row>
    <row r="501" spans="1:10" thickBot="1" x14ac:dyDescent="0.3">
      <c r="A501" s="12">
        <v>1</v>
      </c>
      <c r="B501" s="12"/>
      <c r="C501" s="18">
        <v>36388</v>
      </c>
      <c r="D501" s="19"/>
      <c r="E501" s="20" t="s">
        <v>276</v>
      </c>
      <c r="F501" s="20"/>
      <c r="H501" s="21">
        <v>-116.52</v>
      </c>
      <c r="I501" s="36"/>
      <c r="J501" s="37">
        <f t="shared" si="7"/>
        <v>16206.54</v>
      </c>
    </row>
    <row r="502" spans="1:10" thickBot="1" x14ac:dyDescent="0.3">
      <c r="A502" s="12">
        <v>1</v>
      </c>
      <c r="B502" s="12"/>
      <c r="C502" s="18">
        <v>36388</v>
      </c>
      <c r="D502" s="19"/>
      <c r="E502" s="20" t="s">
        <v>89</v>
      </c>
      <c r="F502" s="20"/>
      <c r="H502" s="21">
        <v>-40</v>
      </c>
      <c r="I502" s="36"/>
      <c r="J502" s="37">
        <f t="shared" si="7"/>
        <v>16166.54</v>
      </c>
    </row>
    <row r="503" spans="1:10" thickBot="1" x14ac:dyDescent="0.3">
      <c r="A503" s="12">
        <v>1</v>
      </c>
      <c r="B503" s="12"/>
      <c r="C503" s="18">
        <v>36389</v>
      </c>
      <c r="D503" s="19"/>
      <c r="E503" s="20" t="s">
        <v>99</v>
      </c>
      <c r="F503" s="20"/>
      <c r="H503" s="21">
        <v>-20</v>
      </c>
      <c r="I503" s="36"/>
      <c r="J503" s="37">
        <f t="shared" si="7"/>
        <v>16146.54</v>
      </c>
    </row>
    <row r="504" spans="1:10" thickBot="1" x14ac:dyDescent="0.3">
      <c r="A504" s="12">
        <v>1</v>
      </c>
      <c r="B504" s="12"/>
      <c r="C504" s="18">
        <v>36390</v>
      </c>
      <c r="D504" s="19">
        <v>1835</v>
      </c>
      <c r="E504" s="20" t="s">
        <v>10</v>
      </c>
      <c r="F504" s="20"/>
      <c r="H504" s="21">
        <v>-111.67</v>
      </c>
      <c r="I504" s="36"/>
      <c r="J504" s="37">
        <f t="shared" si="7"/>
        <v>16034.87</v>
      </c>
    </row>
    <row r="505" spans="1:10" thickBot="1" x14ac:dyDescent="0.3">
      <c r="A505" s="12">
        <v>1</v>
      </c>
      <c r="B505" s="12"/>
      <c r="C505" s="18">
        <v>36390</v>
      </c>
      <c r="D505" s="19">
        <v>1836</v>
      </c>
      <c r="E505" s="20" t="s">
        <v>26</v>
      </c>
      <c r="F505" s="20"/>
      <c r="H505" s="21">
        <v>-183.57</v>
      </c>
      <c r="I505" s="36"/>
      <c r="J505" s="37">
        <f t="shared" si="7"/>
        <v>15851.300000000001</v>
      </c>
    </row>
    <row r="506" spans="1:10" thickBot="1" x14ac:dyDescent="0.3">
      <c r="A506" s="12">
        <v>1</v>
      </c>
      <c r="B506" s="12"/>
      <c r="C506" s="18">
        <v>36390</v>
      </c>
      <c r="D506" s="19">
        <v>1837</v>
      </c>
      <c r="E506" s="20" t="s">
        <v>278</v>
      </c>
      <c r="F506" s="20"/>
      <c r="H506" s="21">
        <v>-20.8</v>
      </c>
      <c r="I506" s="36"/>
      <c r="J506" s="37">
        <f t="shared" si="7"/>
        <v>15830.500000000002</v>
      </c>
    </row>
    <row r="507" spans="1:10" thickBot="1" x14ac:dyDescent="0.3">
      <c r="A507" s="12">
        <v>1</v>
      </c>
      <c r="B507" s="12"/>
      <c r="C507" s="18">
        <v>36390</v>
      </c>
      <c r="D507" s="19">
        <v>1838</v>
      </c>
      <c r="E507" s="20" t="s">
        <v>248</v>
      </c>
      <c r="F507" s="20"/>
      <c r="H507" s="21">
        <v>-8.5500000000000007</v>
      </c>
      <c r="I507" s="36"/>
      <c r="J507" s="37">
        <f t="shared" si="7"/>
        <v>15821.950000000003</v>
      </c>
    </row>
    <row r="508" spans="1:10" thickBot="1" x14ac:dyDescent="0.3">
      <c r="A508" s="12">
        <v>1</v>
      </c>
      <c r="B508" s="12"/>
      <c r="C508" s="18">
        <v>36390</v>
      </c>
      <c r="D508" s="19">
        <v>1839</v>
      </c>
      <c r="E508" s="20" t="s">
        <v>279</v>
      </c>
      <c r="F508" s="20"/>
      <c r="H508" s="21">
        <v>-11.89</v>
      </c>
      <c r="I508" s="36"/>
      <c r="J508" s="37">
        <f t="shared" si="7"/>
        <v>15810.060000000003</v>
      </c>
    </row>
    <row r="509" spans="1:10" thickBot="1" x14ac:dyDescent="0.3">
      <c r="A509" s="12">
        <v>1</v>
      </c>
      <c r="B509" s="12"/>
      <c r="C509" s="18">
        <v>36390</v>
      </c>
      <c r="D509" s="19">
        <v>1840</v>
      </c>
      <c r="E509" s="20" t="s">
        <v>280</v>
      </c>
      <c r="F509" s="20"/>
      <c r="H509" s="21">
        <v>-51</v>
      </c>
      <c r="I509" s="36"/>
      <c r="J509" s="37">
        <f t="shared" si="7"/>
        <v>15759.060000000003</v>
      </c>
    </row>
    <row r="510" spans="1:10" thickBot="1" x14ac:dyDescent="0.3">
      <c r="A510" s="12">
        <v>1</v>
      </c>
      <c r="B510" s="12"/>
      <c r="C510" s="18">
        <v>36390</v>
      </c>
      <c r="D510" s="19">
        <v>1841</v>
      </c>
      <c r="E510" s="20" t="s">
        <v>281</v>
      </c>
      <c r="F510" s="20"/>
      <c r="H510" s="21">
        <v>-25</v>
      </c>
      <c r="I510" s="36"/>
      <c r="J510" s="37">
        <f t="shared" si="7"/>
        <v>15734.060000000003</v>
      </c>
    </row>
    <row r="511" spans="1:10" thickBot="1" x14ac:dyDescent="0.3">
      <c r="A511" s="12">
        <v>1</v>
      </c>
      <c r="B511" s="12"/>
      <c r="C511" s="18">
        <v>36390</v>
      </c>
      <c r="D511" s="19">
        <v>1842</v>
      </c>
      <c r="E511" s="20" t="s">
        <v>49</v>
      </c>
      <c r="F511" s="20"/>
      <c r="H511" s="21">
        <v>-13.3</v>
      </c>
      <c r="I511" s="36"/>
      <c r="J511" s="37">
        <f t="shared" si="7"/>
        <v>15720.760000000004</v>
      </c>
    </row>
    <row r="512" spans="1:10" thickBot="1" x14ac:dyDescent="0.3">
      <c r="A512" s="12">
        <v>1</v>
      </c>
      <c r="B512" s="12"/>
      <c r="C512" s="18">
        <v>36390</v>
      </c>
      <c r="D512" s="19"/>
      <c r="E512" s="20" t="s">
        <v>6</v>
      </c>
      <c r="F512" s="20"/>
      <c r="H512" s="21">
        <v>-44.39</v>
      </c>
      <c r="I512" s="36"/>
      <c r="J512" s="37">
        <f t="shared" si="7"/>
        <v>15676.370000000004</v>
      </c>
    </row>
    <row r="513" spans="1:10" thickBot="1" x14ac:dyDescent="0.3">
      <c r="A513" s="12">
        <v>1</v>
      </c>
      <c r="B513" s="12"/>
      <c r="C513" s="18">
        <v>36391</v>
      </c>
      <c r="D513" s="19"/>
      <c r="E513" s="20" t="s">
        <v>257</v>
      </c>
      <c r="F513" s="20"/>
      <c r="H513" s="21">
        <v>-101.5</v>
      </c>
      <c r="I513" s="36"/>
      <c r="J513" s="37">
        <f t="shared" si="7"/>
        <v>15574.870000000004</v>
      </c>
    </row>
    <row r="514" spans="1:10" thickBot="1" x14ac:dyDescent="0.3">
      <c r="A514" s="12">
        <v>1</v>
      </c>
      <c r="B514" s="12"/>
      <c r="C514" s="18">
        <v>36391</v>
      </c>
      <c r="D514" s="19"/>
      <c r="E514" s="20" t="s">
        <v>6</v>
      </c>
      <c r="F514" s="20"/>
      <c r="H514" s="21">
        <v>-39.85</v>
      </c>
      <c r="I514" s="36"/>
      <c r="J514" s="37">
        <f t="shared" si="7"/>
        <v>15535.020000000004</v>
      </c>
    </row>
    <row r="515" spans="1:10" thickBot="1" x14ac:dyDescent="0.3">
      <c r="A515" s="12">
        <v>1</v>
      </c>
      <c r="B515" s="12"/>
      <c r="C515" s="18">
        <v>36391</v>
      </c>
      <c r="D515" s="19"/>
      <c r="E515" s="20" t="s">
        <v>258</v>
      </c>
      <c r="F515" s="20"/>
      <c r="H515" s="21">
        <v>-1.5</v>
      </c>
      <c r="I515" s="36"/>
      <c r="J515" s="37">
        <f t="shared" si="7"/>
        <v>15533.520000000004</v>
      </c>
    </row>
    <row r="516" spans="1:10" thickBot="1" x14ac:dyDescent="0.3">
      <c r="A516" s="12">
        <v>1</v>
      </c>
      <c r="B516" s="12"/>
      <c r="C516" s="18">
        <v>36393</v>
      </c>
      <c r="D516" s="19"/>
      <c r="E516" s="20" t="s">
        <v>257</v>
      </c>
      <c r="F516" s="20"/>
      <c r="H516" s="21">
        <v>-61.5</v>
      </c>
      <c r="I516" s="36"/>
      <c r="J516" s="37">
        <f t="shared" ref="J516:J579" si="8">SUM(H516:I516)+J515</f>
        <v>15472.020000000004</v>
      </c>
    </row>
    <row r="517" spans="1:10" thickBot="1" x14ac:dyDescent="0.3">
      <c r="A517" s="12">
        <v>1</v>
      </c>
      <c r="B517" s="12"/>
      <c r="C517" s="18">
        <v>36393</v>
      </c>
      <c r="D517" s="19"/>
      <c r="E517" s="20" t="s">
        <v>258</v>
      </c>
      <c r="F517" s="20"/>
      <c r="H517" s="21">
        <v>-1.5</v>
      </c>
      <c r="I517" s="36"/>
      <c r="J517" s="37">
        <f t="shared" si="8"/>
        <v>15470.520000000004</v>
      </c>
    </row>
    <row r="518" spans="1:10" thickBot="1" x14ac:dyDescent="0.3">
      <c r="A518" s="12">
        <v>1</v>
      </c>
      <c r="B518" s="12"/>
      <c r="C518" s="18">
        <v>36394</v>
      </c>
      <c r="D518" s="19">
        <v>1843</v>
      </c>
      <c r="E518" s="20" t="s">
        <v>36</v>
      </c>
      <c r="F518" s="20"/>
      <c r="H518" s="21">
        <v>-35</v>
      </c>
      <c r="I518" s="36"/>
      <c r="J518" s="37">
        <f t="shared" si="8"/>
        <v>15435.520000000004</v>
      </c>
    </row>
    <row r="519" spans="1:10" thickBot="1" x14ac:dyDescent="0.3">
      <c r="A519" s="12">
        <v>1</v>
      </c>
      <c r="B519" s="12"/>
      <c r="C519" s="18">
        <v>36394</v>
      </c>
      <c r="D519" s="19"/>
      <c r="E519" s="20" t="s">
        <v>259</v>
      </c>
      <c r="F519" s="20"/>
      <c r="H519" s="21">
        <v>-33</v>
      </c>
      <c r="I519" s="36"/>
      <c r="J519" s="37">
        <f t="shared" si="8"/>
        <v>15402.520000000004</v>
      </c>
    </row>
    <row r="520" spans="1:10" thickBot="1" x14ac:dyDescent="0.3">
      <c r="A520" s="12">
        <v>1</v>
      </c>
      <c r="B520" s="12"/>
      <c r="C520" s="18">
        <v>36394</v>
      </c>
      <c r="D520" s="19"/>
      <c r="E520" s="20" t="s">
        <v>260</v>
      </c>
      <c r="F520" s="20"/>
      <c r="H520" s="21">
        <v>-5.76</v>
      </c>
      <c r="I520" s="36"/>
      <c r="J520" s="37">
        <f t="shared" si="8"/>
        <v>15396.760000000004</v>
      </c>
    </row>
    <row r="521" spans="1:10" thickBot="1" x14ac:dyDescent="0.3">
      <c r="A521" s="12">
        <v>1</v>
      </c>
      <c r="B521" s="12"/>
      <c r="C521" s="18">
        <v>36395</v>
      </c>
      <c r="D521" s="19">
        <v>1844</v>
      </c>
      <c r="E521" s="20" t="s">
        <v>282</v>
      </c>
      <c r="F521" s="20"/>
      <c r="H521" s="21">
        <v>-38.799999999999997</v>
      </c>
      <c r="I521" s="36"/>
      <c r="J521" s="37">
        <f t="shared" si="8"/>
        <v>15357.960000000005</v>
      </c>
    </row>
    <row r="522" spans="1:10" thickBot="1" x14ac:dyDescent="0.3">
      <c r="A522" s="12">
        <v>1</v>
      </c>
      <c r="B522" s="12"/>
      <c r="C522" s="18">
        <v>36395</v>
      </c>
      <c r="D522" s="19">
        <v>1845</v>
      </c>
      <c r="E522" s="20" t="s">
        <v>29</v>
      </c>
      <c r="F522" s="20"/>
      <c r="H522" s="21">
        <v>-25</v>
      </c>
      <c r="I522" s="36"/>
      <c r="J522" s="37">
        <f t="shared" si="8"/>
        <v>15332.960000000005</v>
      </c>
    </row>
    <row r="523" spans="1:10" thickBot="1" x14ac:dyDescent="0.3">
      <c r="A523" s="12">
        <v>1</v>
      </c>
      <c r="B523" s="12"/>
      <c r="C523" s="18">
        <v>36395</v>
      </c>
      <c r="D523" s="19"/>
      <c r="E523" s="20" t="s">
        <v>163</v>
      </c>
      <c r="F523" s="20"/>
      <c r="H523" s="21">
        <v>-43.54</v>
      </c>
      <c r="I523" s="36"/>
      <c r="J523" s="37">
        <f t="shared" si="8"/>
        <v>15289.420000000004</v>
      </c>
    </row>
    <row r="524" spans="1:10" thickBot="1" x14ac:dyDescent="0.3">
      <c r="A524" s="12">
        <v>1</v>
      </c>
      <c r="B524" s="12"/>
      <c r="C524" s="18">
        <v>36396</v>
      </c>
      <c r="D524" s="19"/>
      <c r="E524" s="20" t="s">
        <v>6</v>
      </c>
      <c r="F524" s="20"/>
      <c r="H524" s="21">
        <v>-42.75</v>
      </c>
      <c r="I524" s="36"/>
      <c r="J524" s="37">
        <f t="shared" si="8"/>
        <v>15246.670000000004</v>
      </c>
    </row>
    <row r="525" spans="1:10" thickBot="1" x14ac:dyDescent="0.3">
      <c r="A525" s="12">
        <v>1</v>
      </c>
      <c r="B525" s="12"/>
      <c r="C525" s="18">
        <v>36396</v>
      </c>
      <c r="D525" s="19"/>
      <c r="E525" s="20" t="s">
        <v>99</v>
      </c>
      <c r="F525" s="20"/>
      <c r="H525" s="21">
        <v>-8.0399999999999991</v>
      </c>
      <c r="I525" s="36"/>
      <c r="J525" s="37">
        <f t="shared" si="8"/>
        <v>15238.630000000003</v>
      </c>
    </row>
    <row r="526" spans="1:10" thickBot="1" x14ac:dyDescent="0.3">
      <c r="A526" s="12">
        <v>1</v>
      </c>
      <c r="B526" s="12"/>
      <c r="C526" s="18">
        <v>36397</v>
      </c>
      <c r="D526" s="19"/>
      <c r="E526" s="20" t="s">
        <v>19</v>
      </c>
      <c r="F526" s="20"/>
      <c r="H526" s="21"/>
      <c r="I526" s="36"/>
      <c r="J526" s="37">
        <f t="shared" si="8"/>
        <v>15238.630000000003</v>
      </c>
    </row>
    <row r="527" spans="1:10" thickBot="1" x14ac:dyDescent="0.3">
      <c r="A527" s="12">
        <v>1</v>
      </c>
      <c r="B527" s="12"/>
      <c r="C527" s="18">
        <v>36398</v>
      </c>
      <c r="D527" s="19">
        <v>1846</v>
      </c>
      <c r="E527" s="20" t="s">
        <v>283</v>
      </c>
      <c r="F527" s="20"/>
      <c r="H527" s="21">
        <v>-10</v>
      </c>
      <c r="I527" s="36"/>
      <c r="J527" s="37">
        <f t="shared" si="8"/>
        <v>15228.630000000003</v>
      </c>
    </row>
    <row r="528" spans="1:10" thickBot="1" x14ac:dyDescent="0.3">
      <c r="A528" s="12">
        <v>1</v>
      </c>
      <c r="B528" s="12"/>
      <c r="C528" s="18">
        <v>36398</v>
      </c>
      <c r="D528" s="19">
        <v>1847</v>
      </c>
      <c r="E528" s="20" t="s">
        <v>60</v>
      </c>
      <c r="F528" s="20"/>
      <c r="H528" s="21">
        <v>-86.4</v>
      </c>
      <c r="I528" s="36"/>
      <c r="J528" s="37">
        <f t="shared" si="8"/>
        <v>15142.230000000003</v>
      </c>
    </row>
    <row r="529" spans="1:10" thickBot="1" x14ac:dyDescent="0.3">
      <c r="A529" s="12">
        <v>1</v>
      </c>
      <c r="B529" s="12"/>
      <c r="C529" s="18">
        <v>36398</v>
      </c>
      <c r="D529" s="19"/>
      <c r="E529" s="20" t="s">
        <v>6</v>
      </c>
      <c r="F529" s="20"/>
      <c r="H529" s="21">
        <v>-48.74</v>
      </c>
      <c r="I529" s="36"/>
      <c r="J529" s="37">
        <f t="shared" si="8"/>
        <v>15093.490000000003</v>
      </c>
    </row>
    <row r="530" spans="1:10" thickBot="1" x14ac:dyDescent="0.3">
      <c r="A530" s="12">
        <v>1</v>
      </c>
      <c r="B530" s="12"/>
      <c r="C530" s="18">
        <v>36398</v>
      </c>
      <c r="D530" s="19"/>
      <c r="E530" s="20" t="s">
        <v>24</v>
      </c>
      <c r="F530" s="20"/>
      <c r="H530" s="21">
        <v>-19.829999999999998</v>
      </c>
      <c r="I530" s="36"/>
      <c r="J530" s="37">
        <f t="shared" si="8"/>
        <v>15073.660000000003</v>
      </c>
    </row>
    <row r="531" spans="1:10" thickBot="1" x14ac:dyDescent="0.3">
      <c r="A531" s="12">
        <v>1</v>
      </c>
      <c r="B531" s="12"/>
      <c r="C531" s="18">
        <v>36399</v>
      </c>
      <c r="D531" s="19"/>
      <c r="E531" s="20" t="s">
        <v>285</v>
      </c>
      <c r="F531" s="20"/>
      <c r="H531" s="21"/>
      <c r="I531" s="36">
        <v>12870</v>
      </c>
      <c r="J531" s="37">
        <f t="shared" si="8"/>
        <v>27943.660000000003</v>
      </c>
    </row>
    <row r="532" spans="1:10" thickBot="1" x14ac:dyDescent="0.3">
      <c r="A532" s="12">
        <v>1</v>
      </c>
      <c r="B532" s="12"/>
      <c r="C532" s="18">
        <v>36400</v>
      </c>
      <c r="D532" s="19"/>
      <c r="E532" s="20" t="s">
        <v>256</v>
      </c>
      <c r="F532" s="20"/>
      <c r="H532" s="21">
        <v>-72.87</v>
      </c>
      <c r="I532" s="36"/>
      <c r="J532" s="37">
        <f t="shared" si="8"/>
        <v>27870.790000000005</v>
      </c>
    </row>
    <row r="533" spans="1:10" thickBot="1" x14ac:dyDescent="0.3">
      <c r="A533" s="12">
        <v>1</v>
      </c>
      <c r="B533" s="12"/>
      <c r="C533" s="18">
        <v>36400</v>
      </c>
      <c r="D533" s="19"/>
      <c r="E533" s="20" t="s">
        <v>257</v>
      </c>
      <c r="F533" s="20"/>
      <c r="H533" s="21">
        <v>-61.25</v>
      </c>
      <c r="I533" s="36"/>
      <c r="J533" s="37">
        <f t="shared" si="8"/>
        <v>27809.540000000005</v>
      </c>
    </row>
    <row r="534" spans="1:10" thickBot="1" x14ac:dyDescent="0.3">
      <c r="A534" s="12">
        <v>1</v>
      </c>
      <c r="B534" s="12"/>
      <c r="C534" s="18">
        <v>36400</v>
      </c>
      <c r="D534" s="19"/>
      <c r="E534" s="20" t="s">
        <v>6</v>
      </c>
      <c r="F534" s="20"/>
      <c r="H534" s="21">
        <v>-59.86</v>
      </c>
      <c r="I534" s="36"/>
      <c r="J534" s="37">
        <f t="shared" si="8"/>
        <v>27749.680000000004</v>
      </c>
    </row>
    <row r="535" spans="1:10" thickBot="1" x14ac:dyDescent="0.3">
      <c r="A535" s="12">
        <v>1</v>
      </c>
      <c r="B535" s="12"/>
      <c r="C535" s="18">
        <v>36400</v>
      </c>
      <c r="D535" s="19"/>
      <c r="E535" s="20" t="s">
        <v>208</v>
      </c>
      <c r="F535" s="20"/>
      <c r="H535" s="21">
        <v>-31.07</v>
      </c>
      <c r="I535" s="36"/>
      <c r="J535" s="37">
        <f t="shared" si="8"/>
        <v>27718.610000000004</v>
      </c>
    </row>
    <row r="536" spans="1:10" thickBot="1" x14ac:dyDescent="0.3">
      <c r="A536" s="12">
        <v>1</v>
      </c>
      <c r="B536" s="12"/>
      <c r="C536" s="18">
        <v>36400</v>
      </c>
      <c r="D536" s="19"/>
      <c r="E536" s="20" t="s">
        <v>260</v>
      </c>
      <c r="F536" s="20"/>
      <c r="H536" s="21">
        <v>-13.64</v>
      </c>
      <c r="I536" s="36"/>
      <c r="J536" s="37">
        <f t="shared" si="8"/>
        <v>27704.970000000005</v>
      </c>
    </row>
    <row r="537" spans="1:10" thickBot="1" x14ac:dyDescent="0.3">
      <c r="A537" s="12">
        <v>1</v>
      </c>
      <c r="B537" s="12"/>
      <c r="C537" s="18">
        <v>36400</v>
      </c>
      <c r="D537" s="19"/>
      <c r="E537" s="20" t="s">
        <v>258</v>
      </c>
      <c r="F537" s="20"/>
      <c r="H537" s="21">
        <v>-1.5</v>
      </c>
      <c r="I537" s="36"/>
      <c r="J537" s="37">
        <f t="shared" si="8"/>
        <v>27703.470000000005</v>
      </c>
    </row>
    <row r="538" spans="1:10" thickBot="1" x14ac:dyDescent="0.3">
      <c r="A538" s="12">
        <v>1</v>
      </c>
      <c r="B538" s="12"/>
      <c r="C538" s="18">
        <v>36401</v>
      </c>
      <c r="D538" s="19">
        <v>1848</v>
      </c>
      <c r="E538" s="20" t="s">
        <v>36</v>
      </c>
      <c r="F538" s="20"/>
      <c r="H538" s="21">
        <v>-35</v>
      </c>
      <c r="I538" s="36"/>
      <c r="J538" s="37">
        <f t="shared" si="8"/>
        <v>27668.470000000005</v>
      </c>
    </row>
    <row r="539" spans="1:10" thickBot="1" x14ac:dyDescent="0.3">
      <c r="A539" s="12">
        <v>1</v>
      </c>
      <c r="B539" s="12"/>
      <c r="C539" s="18">
        <v>36401</v>
      </c>
      <c r="D539" s="19" t="s">
        <v>399</v>
      </c>
      <c r="E539" s="20" t="s">
        <v>286</v>
      </c>
      <c r="F539" s="20"/>
      <c r="H539" s="21">
        <v>-584.27</v>
      </c>
      <c r="I539" s="36"/>
      <c r="J539" s="37">
        <f t="shared" si="8"/>
        <v>27084.200000000004</v>
      </c>
    </row>
    <row r="540" spans="1:10" thickBot="1" x14ac:dyDescent="0.3">
      <c r="A540" s="12">
        <v>1</v>
      </c>
      <c r="B540" s="12"/>
      <c r="C540" s="18">
        <v>36401</v>
      </c>
      <c r="D540" s="19"/>
      <c r="E540" s="20" t="s">
        <v>85</v>
      </c>
      <c r="F540" s="20"/>
      <c r="H540" s="21">
        <v>-61.45</v>
      </c>
      <c r="I540" s="36"/>
      <c r="J540" s="37">
        <f t="shared" si="8"/>
        <v>27022.750000000004</v>
      </c>
    </row>
    <row r="541" spans="1:10" thickBot="1" x14ac:dyDescent="0.3">
      <c r="A541" s="12">
        <v>1</v>
      </c>
      <c r="B541" s="12"/>
      <c r="C541" s="18">
        <v>36403</v>
      </c>
      <c r="D541" s="19"/>
      <c r="E541" s="19" t="s">
        <v>70</v>
      </c>
      <c r="F541" s="19"/>
      <c r="H541" s="21">
        <v>-52.5</v>
      </c>
      <c r="I541" s="36"/>
      <c r="J541" s="37">
        <f t="shared" si="8"/>
        <v>26970.250000000004</v>
      </c>
    </row>
    <row r="542" spans="1:10" thickBot="1" x14ac:dyDescent="0.3">
      <c r="A542" s="12">
        <v>1</v>
      </c>
      <c r="B542" s="12"/>
      <c r="C542" s="18">
        <v>36404</v>
      </c>
      <c r="D542" s="19">
        <v>1850</v>
      </c>
      <c r="E542" s="20" t="s">
        <v>157</v>
      </c>
      <c r="F542" s="20"/>
      <c r="H542" s="21">
        <v>-29.84</v>
      </c>
      <c r="I542" s="36"/>
      <c r="J542" s="37">
        <f t="shared" si="8"/>
        <v>26940.410000000003</v>
      </c>
    </row>
    <row r="543" spans="1:10" thickBot="1" x14ac:dyDescent="0.3">
      <c r="A543" s="12">
        <v>1</v>
      </c>
      <c r="B543" s="12"/>
      <c r="C543" s="18">
        <v>36404</v>
      </c>
      <c r="D543" s="19">
        <v>1851</v>
      </c>
      <c r="E543" s="20" t="s">
        <v>222</v>
      </c>
      <c r="F543" s="20"/>
      <c r="H543" s="21">
        <v>-210.97</v>
      </c>
      <c r="I543" s="36"/>
      <c r="J543" s="37">
        <f t="shared" si="8"/>
        <v>26729.440000000002</v>
      </c>
    </row>
    <row r="544" spans="1:10" thickBot="1" x14ac:dyDescent="0.3">
      <c r="A544" s="12">
        <v>1</v>
      </c>
      <c r="B544" s="12"/>
      <c r="C544" s="18">
        <v>36404</v>
      </c>
      <c r="D544" s="19">
        <v>1852</v>
      </c>
      <c r="E544" s="20" t="s">
        <v>287</v>
      </c>
      <c r="F544" s="20"/>
      <c r="H544" s="21">
        <v>-24.32</v>
      </c>
      <c r="I544" s="36"/>
      <c r="J544" s="37">
        <f t="shared" si="8"/>
        <v>26705.120000000003</v>
      </c>
    </row>
    <row r="545" spans="1:10" thickBot="1" x14ac:dyDescent="0.3">
      <c r="A545" s="12">
        <v>1</v>
      </c>
      <c r="B545" s="12"/>
      <c r="C545" s="18">
        <v>36404</v>
      </c>
      <c r="D545" s="18" t="s">
        <v>309</v>
      </c>
      <c r="E545" s="20" t="s">
        <v>14</v>
      </c>
      <c r="F545" s="20"/>
      <c r="H545" s="21">
        <v>-1233.31</v>
      </c>
      <c r="I545" s="36"/>
      <c r="J545" s="37">
        <f t="shared" si="8"/>
        <v>25471.81</v>
      </c>
    </row>
    <row r="546" spans="1:10" thickBot="1" x14ac:dyDescent="0.3">
      <c r="A546" s="12">
        <v>1</v>
      </c>
      <c r="B546" s="12"/>
      <c r="C546" s="18">
        <v>36404</v>
      </c>
      <c r="D546" s="18" t="s">
        <v>309</v>
      </c>
      <c r="E546" s="20" t="s">
        <v>47</v>
      </c>
      <c r="F546" s="20"/>
      <c r="H546" s="21">
        <v>-266.5</v>
      </c>
      <c r="I546" s="36"/>
      <c r="J546" s="37">
        <f t="shared" si="8"/>
        <v>25205.31</v>
      </c>
    </row>
    <row r="547" spans="1:10" thickBot="1" x14ac:dyDescent="0.3">
      <c r="A547" s="12">
        <v>1</v>
      </c>
      <c r="B547" s="12"/>
      <c r="C547" s="18">
        <v>36404</v>
      </c>
      <c r="D547" s="19"/>
      <c r="E547" s="19" t="s">
        <v>77</v>
      </c>
      <c r="F547" s="19"/>
      <c r="H547" s="21">
        <v>-41.83</v>
      </c>
      <c r="I547" s="36"/>
      <c r="J547" s="37">
        <f t="shared" si="8"/>
        <v>25163.48</v>
      </c>
    </row>
    <row r="548" spans="1:10" thickBot="1" x14ac:dyDescent="0.3">
      <c r="A548" s="12">
        <v>1</v>
      </c>
      <c r="B548" s="12"/>
      <c r="C548" s="18">
        <v>36404</v>
      </c>
      <c r="D548" s="19"/>
      <c r="E548" s="20" t="s">
        <v>288</v>
      </c>
      <c r="F548" s="20"/>
      <c r="H548" s="21">
        <v>-18.149999999999999</v>
      </c>
      <c r="I548" s="36"/>
      <c r="J548" s="37">
        <f t="shared" si="8"/>
        <v>25145.329999999998</v>
      </c>
    </row>
    <row r="549" spans="1:10" thickBot="1" x14ac:dyDescent="0.3">
      <c r="A549" s="12">
        <v>1</v>
      </c>
      <c r="B549" s="12"/>
      <c r="C549" s="18">
        <v>36405</v>
      </c>
      <c r="D549" s="19">
        <v>1853</v>
      </c>
      <c r="E549" s="20" t="s">
        <v>130</v>
      </c>
      <c r="F549" s="20"/>
      <c r="H549" s="21">
        <v>-10</v>
      </c>
      <c r="I549" s="36"/>
      <c r="J549" s="37">
        <f t="shared" si="8"/>
        <v>25135.329999999998</v>
      </c>
    </row>
    <row r="550" spans="1:10" thickBot="1" x14ac:dyDescent="0.3">
      <c r="A550" s="12">
        <v>1</v>
      </c>
      <c r="B550" s="12"/>
      <c r="C550" s="18">
        <v>36405</v>
      </c>
      <c r="D550" s="19">
        <v>1854</v>
      </c>
      <c r="E550" s="20" t="s">
        <v>32</v>
      </c>
      <c r="F550" s="20"/>
      <c r="H550" s="21">
        <v>-150</v>
      </c>
      <c r="I550" s="36"/>
      <c r="J550" s="37">
        <f t="shared" si="8"/>
        <v>24985.329999999998</v>
      </c>
    </row>
    <row r="551" spans="1:10" thickBot="1" x14ac:dyDescent="0.3">
      <c r="A551" s="12">
        <v>1</v>
      </c>
      <c r="B551" s="12"/>
      <c r="C551" s="18">
        <v>36405</v>
      </c>
      <c r="D551" s="19"/>
      <c r="E551" s="20" t="s">
        <v>289</v>
      </c>
      <c r="F551" s="20"/>
      <c r="H551" s="21">
        <v>-18.48</v>
      </c>
      <c r="I551" s="36"/>
      <c r="J551" s="37">
        <f t="shared" si="8"/>
        <v>24966.85</v>
      </c>
    </row>
    <row r="552" spans="1:10" thickBot="1" x14ac:dyDescent="0.3">
      <c r="A552" s="12">
        <v>1</v>
      </c>
      <c r="B552" s="12"/>
      <c r="C552" s="18">
        <v>36406</v>
      </c>
      <c r="D552" s="19"/>
      <c r="E552" s="20" t="s">
        <v>299</v>
      </c>
      <c r="F552" s="20"/>
      <c r="H552" s="21">
        <v>-81.760000000000005</v>
      </c>
      <c r="I552" s="36"/>
      <c r="J552" s="37">
        <f t="shared" si="8"/>
        <v>24885.09</v>
      </c>
    </row>
    <row r="553" spans="1:10" thickBot="1" x14ac:dyDescent="0.3">
      <c r="A553" s="12">
        <v>1</v>
      </c>
      <c r="B553" s="12"/>
      <c r="C553" s="18">
        <v>36406</v>
      </c>
      <c r="D553" s="19"/>
      <c r="E553" s="20" t="s">
        <v>71</v>
      </c>
      <c r="F553" s="20"/>
      <c r="H553" s="21"/>
      <c r="I553" s="36">
        <v>179.08</v>
      </c>
      <c r="J553" s="37">
        <f t="shared" si="8"/>
        <v>25064.170000000002</v>
      </c>
    </row>
    <row r="554" spans="1:10" thickBot="1" x14ac:dyDescent="0.3">
      <c r="A554" s="12">
        <v>1</v>
      </c>
      <c r="B554" s="12"/>
      <c r="C554" s="18">
        <v>36407</v>
      </c>
      <c r="D554" s="19"/>
      <c r="E554" s="20" t="s">
        <v>290</v>
      </c>
      <c r="F554" s="20"/>
      <c r="H554" s="21">
        <v>-10.27</v>
      </c>
      <c r="I554" s="36"/>
      <c r="J554" s="37">
        <f t="shared" si="8"/>
        <v>25053.9</v>
      </c>
    </row>
    <row r="555" spans="1:10" thickBot="1" x14ac:dyDescent="0.3">
      <c r="A555" s="12">
        <v>1</v>
      </c>
      <c r="B555" s="12"/>
      <c r="C555" s="18">
        <v>36408</v>
      </c>
      <c r="D555" s="19">
        <v>1855</v>
      </c>
      <c r="E555" s="20" t="s">
        <v>36</v>
      </c>
      <c r="F555" s="20"/>
      <c r="H555" s="21">
        <v>-35</v>
      </c>
      <c r="I555" s="36"/>
      <c r="J555" s="37">
        <f t="shared" si="8"/>
        <v>25018.9</v>
      </c>
    </row>
    <row r="556" spans="1:10" thickBot="1" x14ac:dyDescent="0.3">
      <c r="A556" s="12">
        <v>1</v>
      </c>
      <c r="B556" s="12"/>
      <c r="C556" s="18">
        <v>36408</v>
      </c>
      <c r="D556" s="19"/>
      <c r="E556" s="20" t="s">
        <v>223</v>
      </c>
      <c r="F556" s="20"/>
      <c r="H556" s="21">
        <v>-57.25</v>
      </c>
      <c r="I556" s="36"/>
      <c r="J556" s="37">
        <f t="shared" si="8"/>
        <v>24961.65</v>
      </c>
    </row>
    <row r="557" spans="1:10" thickBot="1" x14ac:dyDescent="0.3">
      <c r="A557" s="12">
        <v>1</v>
      </c>
      <c r="B557" s="12"/>
      <c r="C557" s="18">
        <v>36408</v>
      </c>
      <c r="D557" s="19"/>
      <c r="E557" s="20" t="s">
        <v>6</v>
      </c>
      <c r="F557" s="20"/>
      <c r="H557" s="21">
        <v>-56.71</v>
      </c>
      <c r="I557" s="36"/>
      <c r="J557" s="37">
        <f t="shared" si="8"/>
        <v>24904.940000000002</v>
      </c>
    </row>
    <row r="558" spans="1:10" thickBot="1" x14ac:dyDescent="0.3">
      <c r="A558" s="12">
        <v>1</v>
      </c>
      <c r="B558" s="12"/>
      <c r="C558" s="18">
        <v>36408</v>
      </c>
      <c r="D558" s="19"/>
      <c r="E558" s="20" t="s">
        <v>291</v>
      </c>
      <c r="F558" s="20"/>
      <c r="H558" s="21">
        <v>-41.23</v>
      </c>
      <c r="I558" s="36"/>
      <c r="J558" s="37">
        <f t="shared" si="8"/>
        <v>24863.710000000003</v>
      </c>
    </row>
    <row r="559" spans="1:10" thickBot="1" x14ac:dyDescent="0.3">
      <c r="A559" s="12">
        <v>1</v>
      </c>
      <c r="B559" s="12"/>
      <c r="C559" s="18">
        <v>36408</v>
      </c>
      <c r="D559" s="19"/>
      <c r="E559" s="20" t="s">
        <v>272</v>
      </c>
      <c r="F559" s="20"/>
      <c r="H559" s="21">
        <v>-31.66</v>
      </c>
      <c r="I559" s="36"/>
      <c r="J559" s="37">
        <f t="shared" si="8"/>
        <v>24832.050000000003</v>
      </c>
    </row>
    <row r="560" spans="1:10" thickBot="1" x14ac:dyDescent="0.3">
      <c r="A560" s="12">
        <v>1</v>
      </c>
      <c r="B560" s="12"/>
      <c r="C560" s="18">
        <v>36408</v>
      </c>
      <c r="D560" s="19"/>
      <c r="E560" s="20" t="s">
        <v>308</v>
      </c>
      <c r="F560" s="20"/>
      <c r="H560" s="21">
        <v>-11.77</v>
      </c>
      <c r="I560" s="36"/>
      <c r="J560" s="37">
        <f t="shared" si="8"/>
        <v>24820.280000000002</v>
      </c>
    </row>
    <row r="561" spans="1:10" thickBot="1" x14ac:dyDescent="0.3">
      <c r="A561" s="12">
        <v>1</v>
      </c>
      <c r="B561" s="12"/>
      <c r="C561" s="18">
        <v>36410</v>
      </c>
      <c r="D561" s="19">
        <v>1856</v>
      </c>
      <c r="E561" s="20" t="s">
        <v>218</v>
      </c>
      <c r="F561" s="20"/>
      <c r="H561" s="21">
        <v>-95</v>
      </c>
      <c r="I561" s="36"/>
      <c r="J561" s="37">
        <f t="shared" si="8"/>
        <v>24725.280000000002</v>
      </c>
    </row>
    <row r="562" spans="1:10" thickBot="1" x14ac:dyDescent="0.3">
      <c r="A562" s="12">
        <v>1</v>
      </c>
      <c r="B562" s="12"/>
      <c r="C562" s="18">
        <v>36410</v>
      </c>
      <c r="D562" s="19"/>
      <c r="E562" s="20" t="s">
        <v>312</v>
      </c>
      <c r="F562" s="20"/>
      <c r="H562" s="21">
        <v>-21500</v>
      </c>
      <c r="I562" s="36"/>
      <c r="J562" s="37">
        <f t="shared" si="8"/>
        <v>3225.2800000000025</v>
      </c>
    </row>
    <row r="563" spans="1:10" thickBot="1" x14ac:dyDescent="0.3">
      <c r="A563" s="12">
        <v>1</v>
      </c>
      <c r="B563" s="12"/>
      <c r="C563" s="18">
        <v>36410</v>
      </c>
      <c r="D563" s="19"/>
      <c r="E563" s="20" t="s">
        <v>292</v>
      </c>
      <c r="F563" s="20"/>
      <c r="H563" s="21">
        <v>-40.58</v>
      </c>
      <c r="I563" s="36"/>
      <c r="J563" s="37">
        <f t="shared" si="8"/>
        <v>3184.7000000000025</v>
      </c>
    </row>
    <row r="564" spans="1:10" thickBot="1" x14ac:dyDescent="0.3">
      <c r="A564" s="12">
        <v>1</v>
      </c>
      <c r="B564" s="12"/>
      <c r="C564" s="18">
        <v>36410</v>
      </c>
      <c r="D564" s="19"/>
      <c r="E564" s="20" t="s">
        <v>107</v>
      </c>
      <c r="F564" s="20"/>
      <c r="H564" s="21">
        <v>-40</v>
      </c>
      <c r="I564" s="36"/>
      <c r="J564" s="37">
        <f t="shared" si="8"/>
        <v>3144.7000000000025</v>
      </c>
    </row>
    <row r="565" spans="1:10" thickBot="1" x14ac:dyDescent="0.3">
      <c r="A565" s="12">
        <v>1</v>
      </c>
      <c r="B565" s="12"/>
      <c r="C565" s="18">
        <v>36410</v>
      </c>
      <c r="D565" s="19"/>
      <c r="E565" s="20" t="s">
        <v>6</v>
      </c>
      <c r="F565" s="20"/>
      <c r="H565" s="21">
        <v>-23.75</v>
      </c>
      <c r="I565" s="36"/>
      <c r="J565" s="37">
        <f t="shared" si="8"/>
        <v>3120.9500000000025</v>
      </c>
    </row>
    <row r="566" spans="1:10" thickBot="1" x14ac:dyDescent="0.3">
      <c r="A566" s="12">
        <v>1</v>
      </c>
      <c r="B566" s="12"/>
      <c r="C566" s="18">
        <v>36410</v>
      </c>
      <c r="D566" s="19"/>
      <c r="E566" s="20" t="s">
        <v>59</v>
      </c>
      <c r="F566" s="20"/>
      <c r="H566" s="21">
        <v>-22.76</v>
      </c>
      <c r="I566" s="36"/>
      <c r="J566" s="37">
        <f t="shared" si="8"/>
        <v>3098.1900000000023</v>
      </c>
    </row>
    <row r="567" spans="1:10" thickBot="1" x14ac:dyDescent="0.3">
      <c r="A567" s="12">
        <v>1</v>
      </c>
      <c r="B567" s="12"/>
      <c r="C567" s="18">
        <v>36410</v>
      </c>
      <c r="D567" s="19"/>
      <c r="E567" s="20" t="s">
        <v>123</v>
      </c>
      <c r="F567" s="20"/>
      <c r="H567" s="21"/>
      <c r="I567" s="36">
        <v>4095.46</v>
      </c>
      <c r="J567" s="37">
        <f t="shared" si="8"/>
        <v>7193.6500000000024</v>
      </c>
    </row>
    <row r="568" spans="1:10" thickBot="1" x14ac:dyDescent="0.3">
      <c r="A568" s="12">
        <v>1</v>
      </c>
      <c r="B568" s="12"/>
      <c r="C568" s="18">
        <v>36413</v>
      </c>
      <c r="D568" s="19"/>
      <c r="E568" s="20" t="s">
        <v>300</v>
      </c>
      <c r="F568" s="20"/>
      <c r="H568" s="21">
        <v>-62.36</v>
      </c>
      <c r="I568" s="36"/>
      <c r="J568" s="37">
        <f t="shared" si="8"/>
        <v>7131.2900000000027</v>
      </c>
    </row>
    <row r="569" spans="1:10" thickBot="1" x14ac:dyDescent="0.3">
      <c r="A569" s="12">
        <v>1</v>
      </c>
      <c r="B569" s="12"/>
      <c r="C569" s="18">
        <v>36413</v>
      </c>
      <c r="D569" s="19"/>
      <c r="E569" s="20" t="s">
        <v>299</v>
      </c>
      <c r="F569" s="20"/>
      <c r="H569" s="21">
        <v>-37.840000000000003</v>
      </c>
      <c r="I569" s="36"/>
      <c r="J569" s="37">
        <f t="shared" si="8"/>
        <v>7093.4500000000025</v>
      </c>
    </row>
    <row r="570" spans="1:10" thickBot="1" x14ac:dyDescent="0.3">
      <c r="A570" s="12">
        <v>1</v>
      </c>
      <c r="B570" s="12"/>
      <c r="C570" s="18">
        <v>36413</v>
      </c>
      <c r="D570" s="19"/>
      <c r="E570" s="20" t="s">
        <v>293</v>
      </c>
      <c r="F570" s="20"/>
      <c r="H570" s="21">
        <v>-26.48</v>
      </c>
      <c r="I570" s="36"/>
      <c r="J570" s="37">
        <f t="shared" si="8"/>
        <v>7066.970000000003</v>
      </c>
    </row>
    <row r="571" spans="1:10" thickBot="1" x14ac:dyDescent="0.3">
      <c r="A571" s="12">
        <v>1</v>
      </c>
      <c r="B571" s="12"/>
      <c r="C571" s="18">
        <v>36414</v>
      </c>
      <c r="D571" s="19">
        <v>1857</v>
      </c>
      <c r="E571" s="20" t="s">
        <v>36</v>
      </c>
      <c r="F571" s="20"/>
      <c r="H571" s="21">
        <v>-35</v>
      </c>
      <c r="I571" s="36"/>
      <c r="J571" s="37">
        <f t="shared" si="8"/>
        <v>7031.970000000003</v>
      </c>
    </row>
    <row r="572" spans="1:10" thickBot="1" x14ac:dyDescent="0.3">
      <c r="A572" s="12">
        <v>1</v>
      </c>
      <c r="B572" s="12"/>
      <c r="C572" s="18">
        <v>36414</v>
      </c>
      <c r="D572" s="19"/>
      <c r="E572" s="20" t="s">
        <v>301</v>
      </c>
      <c r="F572" s="20"/>
      <c r="H572" s="21">
        <v>-24</v>
      </c>
      <c r="I572" s="36"/>
      <c r="J572" s="37">
        <f t="shared" si="8"/>
        <v>7007.970000000003</v>
      </c>
    </row>
    <row r="573" spans="1:10" thickBot="1" x14ac:dyDescent="0.3">
      <c r="A573" s="12">
        <v>1</v>
      </c>
      <c r="B573" s="12"/>
      <c r="C573" s="18">
        <v>36415</v>
      </c>
      <c r="D573" s="19" t="s">
        <v>306</v>
      </c>
      <c r="E573" s="20" t="s">
        <v>305</v>
      </c>
      <c r="F573" s="20"/>
      <c r="H573" s="21">
        <v>-75.180000000000007</v>
      </c>
      <c r="I573" s="36"/>
      <c r="J573" s="37">
        <f t="shared" si="8"/>
        <v>6932.7900000000027</v>
      </c>
    </row>
    <row r="574" spans="1:10" thickBot="1" x14ac:dyDescent="0.3">
      <c r="A574" s="12">
        <v>1</v>
      </c>
      <c r="B574" s="12"/>
      <c r="C574" s="18">
        <v>36415</v>
      </c>
      <c r="D574" s="19"/>
      <c r="E574" s="20" t="s">
        <v>70</v>
      </c>
      <c r="F574" s="20"/>
      <c r="H574" s="21">
        <v>-101.5</v>
      </c>
      <c r="I574" s="36"/>
      <c r="J574" s="37">
        <f t="shared" si="8"/>
        <v>6831.2900000000027</v>
      </c>
    </row>
    <row r="575" spans="1:10" thickBot="1" x14ac:dyDescent="0.3">
      <c r="A575" s="12">
        <v>1</v>
      </c>
      <c r="B575" s="12"/>
      <c r="C575" s="18">
        <v>36415</v>
      </c>
      <c r="D575" s="19"/>
      <c r="E575" s="21" t="s">
        <v>304</v>
      </c>
      <c r="F575" s="21"/>
      <c r="H575" s="21">
        <v>-21.6</v>
      </c>
      <c r="I575" s="36"/>
      <c r="J575" s="37">
        <f t="shared" si="8"/>
        <v>6809.6900000000023</v>
      </c>
    </row>
    <row r="576" spans="1:10" thickBot="1" x14ac:dyDescent="0.3">
      <c r="A576" s="12">
        <v>1</v>
      </c>
      <c r="B576" s="12"/>
      <c r="C576" s="18">
        <v>36415</v>
      </c>
      <c r="D576" s="19"/>
      <c r="E576" s="20" t="s">
        <v>289</v>
      </c>
      <c r="F576" s="20"/>
      <c r="H576" s="21">
        <v>-14.11</v>
      </c>
      <c r="I576" s="36"/>
      <c r="J576" s="37">
        <f t="shared" si="8"/>
        <v>6795.5800000000027</v>
      </c>
    </row>
    <row r="577" spans="1:10" thickBot="1" x14ac:dyDescent="0.3">
      <c r="A577" s="12">
        <v>1</v>
      </c>
      <c r="B577" s="12"/>
      <c r="C577" s="18">
        <v>36415</v>
      </c>
      <c r="D577" s="19"/>
      <c r="E577" s="20" t="s">
        <v>234</v>
      </c>
      <c r="F577" s="20"/>
      <c r="H577" s="21">
        <v>-1.5</v>
      </c>
      <c r="I577" s="36"/>
      <c r="J577" s="37">
        <f t="shared" si="8"/>
        <v>6794.0800000000027</v>
      </c>
    </row>
    <row r="578" spans="1:10" thickBot="1" x14ac:dyDescent="0.3">
      <c r="A578" s="12">
        <v>1</v>
      </c>
      <c r="B578" s="12"/>
      <c r="C578" s="18">
        <v>36416</v>
      </c>
      <c r="D578" s="19"/>
      <c r="E578" s="20" t="s">
        <v>6</v>
      </c>
      <c r="F578" s="20"/>
      <c r="H578" s="21">
        <v>-55.81</v>
      </c>
      <c r="I578" s="36"/>
      <c r="J578" s="37">
        <f t="shared" si="8"/>
        <v>6738.2700000000023</v>
      </c>
    </row>
    <row r="579" spans="1:10" thickBot="1" x14ac:dyDescent="0.3">
      <c r="A579" s="12">
        <v>1</v>
      </c>
      <c r="B579" s="12"/>
      <c r="C579" s="18">
        <v>36418</v>
      </c>
      <c r="D579" s="18" t="s">
        <v>310</v>
      </c>
      <c r="E579" s="20" t="s">
        <v>160</v>
      </c>
      <c r="F579" s="20"/>
      <c r="H579" s="21">
        <v>-160</v>
      </c>
      <c r="I579" s="36"/>
      <c r="J579" s="37">
        <f t="shared" si="8"/>
        <v>6578.2700000000023</v>
      </c>
    </row>
    <row r="580" spans="1:10" thickBot="1" x14ac:dyDescent="0.3">
      <c r="A580" s="12">
        <v>1</v>
      </c>
      <c r="B580" s="12"/>
      <c r="C580" s="18">
        <v>36418</v>
      </c>
      <c r="D580" s="18" t="s">
        <v>310</v>
      </c>
      <c r="E580" s="20" t="s">
        <v>160</v>
      </c>
      <c r="F580" s="20"/>
      <c r="H580" s="21">
        <v>-160</v>
      </c>
      <c r="I580" s="36"/>
      <c r="J580" s="37">
        <f t="shared" ref="J580:J643" si="9">SUM(H580:I580)+J579</f>
        <v>6418.2700000000023</v>
      </c>
    </row>
    <row r="581" spans="1:10" thickBot="1" x14ac:dyDescent="0.3">
      <c r="A581" s="12">
        <v>1</v>
      </c>
      <c r="B581" s="12"/>
      <c r="C581" s="18">
        <v>36418</v>
      </c>
      <c r="D581" s="18" t="s">
        <v>310</v>
      </c>
      <c r="E581" s="20" t="s">
        <v>242</v>
      </c>
      <c r="F581" s="20"/>
      <c r="H581" s="21">
        <v>-100</v>
      </c>
      <c r="I581" s="36"/>
      <c r="J581" s="37">
        <f t="shared" si="9"/>
        <v>6318.2700000000023</v>
      </c>
    </row>
    <row r="582" spans="1:10" thickBot="1" x14ac:dyDescent="0.3">
      <c r="A582" s="12">
        <v>1</v>
      </c>
      <c r="B582" s="12"/>
      <c r="C582" s="18">
        <v>36418</v>
      </c>
      <c r="D582" s="18" t="s">
        <v>310</v>
      </c>
      <c r="E582" s="20" t="s">
        <v>11</v>
      </c>
      <c r="F582" s="20"/>
      <c r="H582" s="21">
        <v>-100</v>
      </c>
      <c r="I582" s="36"/>
      <c r="J582" s="37">
        <f t="shared" si="9"/>
        <v>6218.2700000000023</v>
      </c>
    </row>
    <row r="583" spans="1:10" thickBot="1" x14ac:dyDescent="0.3">
      <c r="A583" s="12">
        <v>1</v>
      </c>
      <c r="B583" s="12"/>
      <c r="C583" s="18">
        <v>36418</v>
      </c>
      <c r="D583" s="18" t="s">
        <v>310</v>
      </c>
      <c r="E583" s="20" t="s">
        <v>240</v>
      </c>
      <c r="F583" s="20"/>
      <c r="H583" s="21">
        <v>-39.96</v>
      </c>
      <c r="I583" s="36"/>
      <c r="J583" s="37">
        <f t="shared" si="9"/>
        <v>6178.3100000000022</v>
      </c>
    </row>
    <row r="584" spans="1:10" thickBot="1" x14ac:dyDescent="0.3">
      <c r="A584" s="12">
        <v>1</v>
      </c>
      <c r="B584" s="12"/>
      <c r="C584" s="18">
        <v>36418</v>
      </c>
      <c r="D584" s="18" t="s">
        <v>310</v>
      </c>
      <c r="E584" s="20" t="s">
        <v>241</v>
      </c>
      <c r="F584" s="20"/>
      <c r="H584" s="21">
        <v>-12.72</v>
      </c>
      <c r="I584" s="36"/>
      <c r="J584" s="37">
        <f t="shared" si="9"/>
        <v>6165.590000000002</v>
      </c>
    </row>
    <row r="585" spans="1:10" thickBot="1" x14ac:dyDescent="0.3">
      <c r="A585" s="12">
        <v>1</v>
      </c>
      <c r="B585" s="12"/>
      <c r="C585" s="18">
        <v>36419</v>
      </c>
      <c r="D585" s="19">
        <v>1858</v>
      </c>
      <c r="E585" s="20" t="s">
        <v>168</v>
      </c>
      <c r="F585" s="20"/>
      <c r="H585" s="21">
        <v>-2704.76</v>
      </c>
      <c r="I585" s="36"/>
      <c r="J585" s="37">
        <f t="shared" si="9"/>
        <v>3460.8300000000017</v>
      </c>
    </row>
    <row r="586" spans="1:10" thickBot="1" x14ac:dyDescent="0.3">
      <c r="A586" s="12">
        <v>1</v>
      </c>
      <c r="B586" s="12"/>
      <c r="C586" s="18">
        <v>36419</v>
      </c>
      <c r="D586" s="19"/>
      <c r="E586" s="20" t="s">
        <v>289</v>
      </c>
      <c r="F586" s="20"/>
      <c r="H586" s="21">
        <v>-21.92</v>
      </c>
      <c r="I586" s="36"/>
      <c r="J586" s="37">
        <f t="shared" si="9"/>
        <v>3438.9100000000017</v>
      </c>
    </row>
    <row r="587" spans="1:10" thickBot="1" x14ac:dyDescent="0.3">
      <c r="A587" s="12">
        <v>1</v>
      </c>
      <c r="B587" s="12"/>
      <c r="C587" s="18">
        <v>36420</v>
      </c>
      <c r="D587" s="19"/>
      <c r="E587" s="20" t="s">
        <v>299</v>
      </c>
      <c r="F587" s="20"/>
      <c r="H587" s="21">
        <v>-98.3</v>
      </c>
      <c r="I587" s="36"/>
      <c r="J587" s="37">
        <f t="shared" si="9"/>
        <v>3340.6100000000015</v>
      </c>
    </row>
    <row r="588" spans="1:10" thickBot="1" x14ac:dyDescent="0.3">
      <c r="A588" s="12">
        <v>1</v>
      </c>
      <c r="B588" s="12"/>
      <c r="C588" s="18">
        <v>36420</v>
      </c>
      <c r="D588" s="19"/>
      <c r="E588" s="20" t="s">
        <v>294</v>
      </c>
      <c r="F588" s="20"/>
      <c r="H588" s="21">
        <v>-31.75</v>
      </c>
      <c r="I588" s="36"/>
      <c r="J588" s="37">
        <f t="shared" si="9"/>
        <v>3308.8600000000015</v>
      </c>
    </row>
    <row r="589" spans="1:10" thickBot="1" x14ac:dyDescent="0.3">
      <c r="A589" s="12">
        <v>1</v>
      </c>
      <c r="B589" s="12"/>
      <c r="C589" s="18">
        <v>36420</v>
      </c>
      <c r="D589" s="19"/>
      <c r="E589" s="20" t="s">
        <v>17</v>
      </c>
      <c r="F589" s="20"/>
      <c r="H589" s="21"/>
      <c r="I589" s="36">
        <v>4007.14</v>
      </c>
      <c r="J589" s="37">
        <f t="shared" si="9"/>
        <v>7316.0000000000018</v>
      </c>
    </row>
    <row r="590" spans="1:10" thickBot="1" x14ac:dyDescent="0.3">
      <c r="A590" s="12">
        <v>1</v>
      </c>
      <c r="B590" s="12"/>
      <c r="C590" s="18">
        <v>36421</v>
      </c>
      <c r="D590" s="19"/>
      <c r="E590" s="20" t="s">
        <v>6</v>
      </c>
      <c r="F590" s="20"/>
      <c r="H590" s="21">
        <v>-53.06</v>
      </c>
      <c r="I590" s="36"/>
      <c r="J590" s="37">
        <f t="shared" si="9"/>
        <v>7262.9400000000014</v>
      </c>
    </row>
    <row r="591" spans="1:10" thickBot="1" x14ac:dyDescent="0.3">
      <c r="A591" s="12">
        <v>1</v>
      </c>
      <c r="B591" s="12"/>
      <c r="C591" s="18">
        <v>36421</v>
      </c>
      <c r="D591" s="19"/>
      <c r="E591" s="20" t="s">
        <v>295</v>
      </c>
      <c r="F591" s="20"/>
      <c r="H591" s="21">
        <v>-34.299999999999997</v>
      </c>
      <c r="I591" s="36"/>
      <c r="J591" s="37">
        <f t="shared" si="9"/>
        <v>7228.6400000000012</v>
      </c>
    </row>
    <row r="592" spans="1:10" thickBot="1" x14ac:dyDescent="0.3">
      <c r="A592" s="12">
        <v>1</v>
      </c>
      <c r="B592" s="12"/>
      <c r="C592" s="18">
        <v>36422</v>
      </c>
      <c r="D592" s="19">
        <v>1859</v>
      </c>
      <c r="E592" s="20" t="s">
        <v>36</v>
      </c>
      <c r="F592" s="20"/>
      <c r="H592" s="21">
        <v>-35</v>
      </c>
      <c r="I592" s="36"/>
      <c r="J592" s="37">
        <f t="shared" si="9"/>
        <v>7193.6400000000012</v>
      </c>
    </row>
    <row r="593" spans="1:10" thickBot="1" x14ac:dyDescent="0.3">
      <c r="A593" s="12">
        <v>1</v>
      </c>
      <c r="B593" s="12"/>
      <c r="C593" s="18">
        <v>36422</v>
      </c>
      <c r="D593" s="19"/>
      <c r="E593" s="20" t="s">
        <v>70</v>
      </c>
      <c r="F593" s="20"/>
      <c r="H593" s="21">
        <v>-51</v>
      </c>
      <c r="I593" s="36"/>
      <c r="J593" s="37">
        <f t="shared" si="9"/>
        <v>7142.6400000000012</v>
      </c>
    </row>
    <row r="594" spans="1:10" thickBot="1" x14ac:dyDescent="0.3">
      <c r="A594" s="12">
        <v>1</v>
      </c>
      <c r="B594" s="12"/>
      <c r="C594" s="18">
        <v>36422</v>
      </c>
      <c r="D594" s="19"/>
      <c r="E594" s="20" t="s">
        <v>234</v>
      </c>
      <c r="F594" s="20"/>
      <c r="H594" s="21">
        <v>-1.5</v>
      </c>
      <c r="I594" s="36"/>
      <c r="J594" s="37">
        <f t="shared" si="9"/>
        <v>7141.1400000000012</v>
      </c>
    </row>
    <row r="595" spans="1:10" thickBot="1" x14ac:dyDescent="0.3">
      <c r="A595" s="12">
        <v>1</v>
      </c>
      <c r="B595" s="12"/>
      <c r="C595" s="18">
        <v>36423</v>
      </c>
      <c r="D595" s="19"/>
      <c r="E595" s="20" t="s">
        <v>6</v>
      </c>
      <c r="F595" s="20"/>
      <c r="H595" s="21">
        <v>-19.23</v>
      </c>
      <c r="I595" s="36"/>
      <c r="J595" s="37">
        <f t="shared" si="9"/>
        <v>7121.9100000000017</v>
      </c>
    </row>
    <row r="596" spans="1:10" thickBot="1" x14ac:dyDescent="0.3">
      <c r="A596" s="12">
        <v>1</v>
      </c>
      <c r="B596" s="12"/>
      <c r="C596" s="18">
        <v>36424</v>
      </c>
      <c r="D596" s="19"/>
      <c r="E596" s="20" t="s">
        <v>19</v>
      </c>
      <c r="F596" s="20"/>
      <c r="H596" s="21">
        <v>-29.6</v>
      </c>
      <c r="I596" s="36"/>
      <c r="J596" s="37">
        <f t="shared" si="9"/>
        <v>7092.3100000000013</v>
      </c>
    </row>
    <row r="597" spans="1:10" thickBot="1" x14ac:dyDescent="0.3">
      <c r="A597" s="12">
        <v>1</v>
      </c>
      <c r="B597" s="12"/>
      <c r="C597" s="18">
        <v>36425</v>
      </c>
      <c r="D597" s="19">
        <v>1861</v>
      </c>
      <c r="E597" s="20" t="s">
        <v>165</v>
      </c>
      <c r="F597" s="20"/>
      <c r="H597" s="21">
        <v>-70</v>
      </c>
      <c r="I597" s="36"/>
      <c r="J597" s="37">
        <f t="shared" si="9"/>
        <v>7022.3100000000013</v>
      </c>
    </row>
    <row r="598" spans="1:10" thickBot="1" x14ac:dyDescent="0.3">
      <c r="A598" s="12">
        <v>1</v>
      </c>
      <c r="B598" s="12"/>
      <c r="C598" s="18">
        <v>36425</v>
      </c>
      <c r="D598" s="19"/>
      <c r="E598" s="19" t="s">
        <v>6</v>
      </c>
      <c r="F598" s="19"/>
      <c r="H598" s="21">
        <v>-48.45</v>
      </c>
      <c r="I598" s="36"/>
      <c r="J598" s="37">
        <f t="shared" si="9"/>
        <v>6973.8600000000015</v>
      </c>
    </row>
    <row r="599" spans="1:10" thickBot="1" x14ac:dyDescent="0.3">
      <c r="A599" s="12">
        <v>1</v>
      </c>
      <c r="B599" s="12"/>
      <c r="C599" s="18">
        <v>36425</v>
      </c>
      <c r="D599" s="19"/>
      <c r="E599" s="20" t="s">
        <v>245</v>
      </c>
      <c r="F599" s="20"/>
      <c r="H599" s="21">
        <v>-23</v>
      </c>
      <c r="I599" s="36"/>
      <c r="J599" s="37">
        <f t="shared" si="9"/>
        <v>6950.8600000000015</v>
      </c>
    </row>
    <row r="600" spans="1:10" thickBot="1" x14ac:dyDescent="0.3">
      <c r="A600" s="12">
        <v>1</v>
      </c>
      <c r="B600" s="12"/>
      <c r="C600" s="18">
        <v>36426</v>
      </c>
      <c r="D600" s="19">
        <v>1862</v>
      </c>
      <c r="E600" s="20" t="s">
        <v>296</v>
      </c>
      <c r="F600" s="20"/>
      <c r="H600" s="21">
        <v>-10</v>
      </c>
      <c r="I600" s="36"/>
      <c r="J600" s="37">
        <f t="shared" si="9"/>
        <v>6940.8600000000015</v>
      </c>
    </row>
    <row r="601" spans="1:10" thickBot="1" x14ac:dyDescent="0.3">
      <c r="A601" s="12">
        <v>1</v>
      </c>
      <c r="B601" s="12"/>
      <c r="C601" s="18">
        <v>36426</v>
      </c>
      <c r="D601" s="19">
        <v>1863</v>
      </c>
      <c r="E601" s="20" t="s">
        <v>298</v>
      </c>
      <c r="F601" s="20"/>
      <c r="H601" s="21">
        <v>-55.97</v>
      </c>
      <c r="I601" s="36"/>
      <c r="J601" s="37">
        <f t="shared" si="9"/>
        <v>6884.8900000000012</v>
      </c>
    </row>
    <row r="602" spans="1:10" thickBot="1" x14ac:dyDescent="0.3">
      <c r="A602" s="12">
        <v>1</v>
      </c>
      <c r="B602" s="12"/>
      <c r="C602" s="18">
        <v>36426</v>
      </c>
      <c r="D602" s="19">
        <v>1864</v>
      </c>
      <c r="E602" s="20" t="s">
        <v>60</v>
      </c>
      <c r="F602" s="20"/>
      <c r="H602" s="21">
        <v>-108</v>
      </c>
      <c r="I602" s="36"/>
      <c r="J602" s="37">
        <f t="shared" si="9"/>
        <v>6776.8900000000012</v>
      </c>
    </row>
    <row r="603" spans="1:10" thickBot="1" x14ac:dyDescent="0.3">
      <c r="A603" s="12">
        <v>1</v>
      </c>
      <c r="B603" s="12"/>
      <c r="C603" s="18">
        <v>36426</v>
      </c>
      <c r="D603" s="19"/>
      <c r="E603" s="20" t="s">
        <v>307</v>
      </c>
      <c r="F603" s="20"/>
      <c r="H603" s="21">
        <v>-101.25</v>
      </c>
      <c r="I603" s="36"/>
      <c r="J603" s="37">
        <f t="shared" si="9"/>
        <v>6675.6400000000012</v>
      </c>
    </row>
    <row r="604" spans="1:10" thickBot="1" x14ac:dyDescent="0.3">
      <c r="A604" s="12">
        <v>1</v>
      </c>
      <c r="B604" s="12"/>
      <c r="C604" s="18">
        <v>36426</v>
      </c>
      <c r="D604" s="19"/>
      <c r="E604" s="20" t="s">
        <v>297</v>
      </c>
      <c r="F604" s="20"/>
      <c r="H604" s="21">
        <v>-21.17</v>
      </c>
      <c r="I604" s="36"/>
      <c r="J604" s="37">
        <f t="shared" si="9"/>
        <v>6654.4700000000012</v>
      </c>
    </row>
    <row r="605" spans="1:10" thickBot="1" x14ac:dyDescent="0.3">
      <c r="A605" s="12">
        <v>1</v>
      </c>
      <c r="B605" s="12"/>
      <c r="C605" s="18">
        <v>36426</v>
      </c>
      <c r="D605" s="19"/>
      <c r="E605" s="20" t="s">
        <v>234</v>
      </c>
      <c r="F605" s="20"/>
      <c r="H605" s="21">
        <v>-1.5</v>
      </c>
      <c r="I605" s="36"/>
      <c r="J605" s="37">
        <f t="shared" si="9"/>
        <v>6652.9700000000012</v>
      </c>
    </row>
    <row r="606" spans="1:10" thickBot="1" x14ac:dyDescent="0.3">
      <c r="A606" s="12">
        <v>1</v>
      </c>
      <c r="B606" s="12"/>
      <c r="C606" s="18">
        <v>36427</v>
      </c>
      <c r="D606" s="19"/>
      <c r="E606" s="20" t="s">
        <v>303</v>
      </c>
      <c r="F606" s="20"/>
      <c r="H606" s="21">
        <v>-167.39</v>
      </c>
      <c r="I606" s="36"/>
      <c r="J606" s="37">
        <f t="shared" si="9"/>
        <v>6485.5800000000008</v>
      </c>
    </row>
    <row r="607" spans="1:10" thickBot="1" x14ac:dyDescent="0.3">
      <c r="A607" s="12">
        <v>1</v>
      </c>
      <c r="B607" s="12"/>
      <c r="C607" s="18">
        <v>36428</v>
      </c>
      <c r="D607" s="19">
        <v>1865</v>
      </c>
      <c r="E607" s="20" t="s">
        <v>274</v>
      </c>
      <c r="F607" s="20"/>
      <c r="H607" s="21">
        <v>-9.5</v>
      </c>
      <c r="I607" s="36"/>
      <c r="J607" s="37">
        <f t="shared" si="9"/>
        <v>6476.0800000000008</v>
      </c>
    </row>
    <row r="608" spans="1:10" thickBot="1" x14ac:dyDescent="0.3">
      <c r="A608" s="12">
        <v>1</v>
      </c>
      <c r="B608" s="12"/>
      <c r="C608" s="18">
        <v>36428</v>
      </c>
      <c r="D608" s="19"/>
      <c r="E608" s="20" t="s">
        <v>302</v>
      </c>
      <c r="F608" s="20"/>
      <c r="H608" s="21">
        <v>-80.42</v>
      </c>
      <c r="I608" s="36"/>
      <c r="J608" s="37">
        <f t="shared" si="9"/>
        <v>6395.6600000000008</v>
      </c>
    </row>
    <row r="609" spans="1:10" thickBot="1" x14ac:dyDescent="0.3">
      <c r="A609" s="12">
        <v>1</v>
      </c>
      <c r="B609" s="12"/>
      <c r="C609" s="18">
        <v>36428</v>
      </c>
      <c r="D609" s="19"/>
      <c r="E609" s="20" t="s">
        <v>223</v>
      </c>
      <c r="F609" s="20"/>
      <c r="H609" s="21">
        <v>-46.83</v>
      </c>
      <c r="I609" s="36"/>
      <c r="J609" s="37">
        <f t="shared" si="9"/>
        <v>6348.8300000000008</v>
      </c>
    </row>
    <row r="610" spans="1:10" thickBot="1" x14ac:dyDescent="0.3">
      <c r="A610" s="12">
        <v>1</v>
      </c>
      <c r="B610" s="12"/>
      <c r="C610" s="18">
        <v>36428</v>
      </c>
      <c r="D610" s="19"/>
      <c r="E610" s="20" t="s">
        <v>276</v>
      </c>
      <c r="F610" s="20"/>
      <c r="H610" s="21">
        <v>-27.14</v>
      </c>
      <c r="I610" s="36"/>
      <c r="J610" s="37">
        <f t="shared" si="9"/>
        <v>6321.6900000000005</v>
      </c>
    </row>
    <row r="611" spans="1:10" thickBot="1" x14ac:dyDescent="0.3">
      <c r="A611" s="12">
        <v>1</v>
      </c>
      <c r="B611" s="12"/>
      <c r="C611" s="18">
        <v>36428</v>
      </c>
      <c r="D611" s="19"/>
      <c r="E611" s="20" t="s">
        <v>245</v>
      </c>
      <c r="F611" s="20"/>
      <c r="H611" s="21">
        <v>-16.95</v>
      </c>
      <c r="I611" s="36"/>
      <c r="J611" s="37">
        <f t="shared" si="9"/>
        <v>6304.7400000000007</v>
      </c>
    </row>
    <row r="612" spans="1:10" thickBot="1" x14ac:dyDescent="0.3">
      <c r="A612" s="12">
        <v>1</v>
      </c>
      <c r="B612" s="12"/>
      <c r="C612" s="18">
        <v>36429</v>
      </c>
      <c r="D612" s="19">
        <v>1866</v>
      </c>
      <c r="E612" s="20" t="s">
        <v>97</v>
      </c>
      <c r="F612" s="20"/>
      <c r="H612" s="21">
        <v>-35</v>
      </c>
      <c r="I612" s="36"/>
      <c r="J612" s="37">
        <f t="shared" si="9"/>
        <v>6269.7400000000007</v>
      </c>
    </row>
    <row r="613" spans="1:10" thickBot="1" x14ac:dyDescent="0.3">
      <c r="A613" s="12">
        <v>1</v>
      </c>
      <c r="B613" s="12"/>
      <c r="C613" s="18">
        <v>36429</v>
      </c>
      <c r="D613" s="19"/>
      <c r="E613" s="20" t="s">
        <v>6</v>
      </c>
      <c r="F613" s="20"/>
      <c r="H613" s="21">
        <v>-33.81</v>
      </c>
      <c r="I613" s="36"/>
      <c r="J613" s="37">
        <f t="shared" si="9"/>
        <v>6235.93</v>
      </c>
    </row>
    <row r="614" spans="1:10" thickBot="1" x14ac:dyDescent="0.3">
      <c r="A614" s="12">
        <v>1</v>
      </c>
      <c r="B614" s="12"/>
      <c r="C614" s="18">
        <v>36429</v>
      </c>
      <c r="D614" s="19"/>
      <c r="E614" s="20" t="s">
        <v>24</v>
      </c>
      <c r="F614" s="20"/>
      <c r="H614" s="21">
        <v>-11.66</v>
      </c>
      <c r="I614" s="36"/>
      <c r="J614" s="37">
        <f t="shared" si="9"/>
        <v>6224.27</v>
      </c>
    </row>
    <row r="615" spans="1:10" thickBot="1" x14ac:dyDescent="0.3">
      <c r="A615" s="12">
        <v>1</v>
      </c>
      <c r="B615" s="12"/>
      <c r="C615" s="18">
        <v>36430</v>
      </c>
      <c r="D615" s="19"/>
      <c r="E615" s="20" t="s">
        <v>6</v>
      </c>
      <c r="F615" s="20"/>
      <c r="H615" s="21">
        <v>-33.72</v>
      </c>
      <c r="I615" s="36"/>
      <c r="J615" s="37">
        <f t="shared" si="9"/>
        <v>6190.55</v>
      </c>
    </row>
    <row r="616" spans="1:10" thickBot="1" x14ac:dyDescent="0.3">
      <c r="A616" s="12">
        <v>1</v>
      </c>
      <c r="B616" s="12"/>
      <c r="C616" s="18">
        <v>36431</v>
      </c>
      <c r="D616" s="19"/>
      <c r="E616" s="20" t="s">
        <v>99</v>
      </c>
      <c r="F616" s="20"/>
      <c r="H616" s="21">
        <v>-20</v>
      </c>
      <c r="I616" s="36"/>
      <c r="J616" s="37">
        <f t="shared" si="9"/>
        <v>6170.55</v>
      </c>
    </row>
    <row r="617" spans="1:10" thickBot="1" x14ac:dyDescent="0.3">
      <c r="A617" s="12">
        <v>1</v>
      </c>
      <c r="B617" s="12"/>
      <c r="C617" s="18">
        <v>36431</v>
      </c>
      <c r="D617" s="19"/>
      <c r="E617" s="20" t="s">
        <v>6</v>
      </c>
      <c r="F617" s="20"/>
      <c r="H617" s="21">
        <v>-17.3</v>
      </c>
      <c r="I617" s="36"/>
      <c r="J617" s="37">
        <f t="shared" si="9"/>
        <v>6153.25</v>
      </c>
    </row>
    <row r="618" spans="1:10" thickBot="1" x14ac:dyDescent="0.3">
      <c r="A618" s="12">
        <v>1</v>
      </c>
      <c r="B618" s="12"/>
      <c r="C618" s="18">
        <v>36432</v>
      </c>
      <c r="D618" s="19">
        <v>1870</v>
      </c>
      <c r="E618" s="20" t="s">
        <v>315</v>
      </c>
      <c r="F618" s="20"/>
      <c r="H618" s="21">
        <v>-7.5</v>
      </c>
      <c r="I618" s="36"/>
      <c r="J618" s="37">
        <f t="shared" si="9"/>
        <v>6145.75</v>
      </c>
    </row>
    <row r="619" spans="1:10" thickBot="1" x14ac:dyDescent="0.3">
      <c r="A619" s="12">
        <v>1</v>
      </c>
      <c r="B619" s="12"/>
      <c r="C619" s="18">
        <v>36432</v>
      </c>
      <c r="D619" s="19">
        <v>1871</v>
      </c>
      <c r="E619" s="20" t="s">
        <v>15</v>
      </c>
      <c r="F619" s="20"/>
      <c r="H619" s="21">
        <v>-410.21</v>
      </c>
      <c r="I619" s="36"/>
      <c r="J619" s="37">
        <f t="shared" si="9"/>
        <v>5735.54</v>
      </c>
    </row>
    <row r="620" spans="1:10" thickBot="1" x14ac:dyDescent="0.3">
      <c r="A620" s="12">
        <v>1</v>
      </c>
      <c r="B620" s="12"/>
      <c r="C620" s="18">
        <v>36432</v>
      </c>
      <c r="D620" s="19">
        <v>1873</v>
      </c>
      <c r="E620" s="20" t="s">
        <v>316</v>
      </c>
      <c r="F620" s="20"/>
      <c r="H620" s="21">
        <v>-13.68</v>
      </c>
      <c r="I620" s="36"/>
      <c r="J620" s="37">
        <f t="shared" si="9"/>
        <v>5721.86</v>
      </c>
    </row>
    <row r="621" spans="1:10" thickBot="1" x14ac:dyDescent="0.3">
      <c r="A621" s="12">
        <v>1</v>
      </c>
      <c r="B621" s="12"/>
      <c r="C621" s="18">
        <v>36432</v>
      </c>
      <c r="D621" s="19">
        <v>1874</v>
      </c>
      <c r="E621" s="20" t="s">
        <v>287</v>
      </c>
      <c r="F621" s="20"/>
      <c r="H621" s="21">
        <v>-96.9</v>
      </c>
      <c r="I621" s="36"/>
      <c r="J621" s="37">
        <f t="shared" si="9"/>
        <v>5624.96</v>
      </c>
    </row>
    <row r="622" spans="1:10" thickBot="1" x14ac:dyDescent="0.3">
      <c r="A622" s="12">
        <v>1</v>
      </c>
      <c r="B622" s="12"/>
      <c r="C622" s="18">
        <v>36432</v>
      </c>
      <c r="D622" s="19">
        <v>1875</v>
      </c>
      <c r="E622" s="20" t="s">
        <v>53</v>
      </c>
      <c r="F622" s="20"/>
      <c r="H622" s="21">
        <v>-205.87</v>
      </c>
      <c r="I622" s="36"/>
      <c r="J622" s="37">
        <f t="shared" si="9"/>
        <v>5419.09</v>
      </c>
    </row>
    <row r="623" spans="1:10" thickBot="1" x14ac:dyDescent="0.3">
      <c r="A623" s="12">
        <v>1</v>
      </c>
      <c r="B623" s="12"/>
      <c r="C623" s="18">
        <v>36432</v>
      </c>
      <c r="D623" s="19">
        <v>1876</v>
      </c>
      <c r="E623" s="20" t="s">
        <v>268</v>
      </c>
      <c r="F623" s="20"/>
      <c r="H623" s="21">
        <v>-75</v>
      </c>
      <c r="I623" s="36"/>
      <c r="J623" s="37">
        <f t="shared" si="9"/>
        <v>5344.09</v>
      </c>
    </row>
    <row r="624" spans="1:10" thickBot="1" x14ac:dyDescent="0.3">
      <c r="A624" s="12">
        <v>1</v>
      </c>
      <c r="B624" s="12"/>
      <c r="C624" s="18">
        <v>36432</v>
      </c>
      <c r="D624" s="19">
        <v>1877</v>
      </c>
      <c r="E624" s="20" t="s">
        <v>317</v>
      </c>
      <c r="F624" s="20"/>
      <c r="H624" s="21">
        <v>-40</v>
      </c>
      <c r="I624" s="36"/>
      <c r="J624" s="37">
        <f t="shared" si="9"/>
        <v>5304.09</v>
      </c>
    </row>
    <row r="625" spans="1:10" thickBot="1" x14ac:dyDescent="0.3">
      <c r="A625" s="12">
        <v>1</v>
      </c>
      <c r="B625" s="12"/>
      <c r="C625" s="18">
        <v>36432</v>
      </c>
      <c r="D625" s="19"/>
      <c r="E625" s="20" t="s">
        <v>6</v>
      </c>
      <c r="F625" s="20"/>
      <c r="H625" s="21">
        <v>-53.49</v>
      </c>
      <c r="I625" s="36"/>
      <c r="J625" s="37">
        <f t="shared" si="9"/>
        <v>5250.6</v>
      </c>
    </row>
    <row r="626" spans="1:10" thickBot="1" x14ac:dyDescent="0.3">
      <c r="A626" s="12">
        <v>1</v>
      </c>
      <c r="B626" s="12"/>
      <c r="C626" s="18">
        <v>36432</v>
      </c>
      <c r="D626" s="19"/>
      <c r="E626" s="20" t="s">
        <v>324</v>
      </c>
      <c r="F626" s="20"/>
      <c r="H626" s="21">
        <v>-51</v>
      </c>
      <c r="I626" s="36"/>
      <c r="J626" s="37">
        <f t="shared" si="9"/>
        <v>5199.6000000000004</v>
      </c>
    </row>
    <row r="627" spans="1:10" thickBot="1" x14ac:dyDescent="0.3">
      <c r="A627" s="12">
        <v>1</v>
      </c>
      <c r="B627" s="12"/>
      <c r="C627" s="18">
        <v>36432</v>
      </c>
      <c r="D627" s="19"/>
      <c r="E627" s="20" t="s">
        <v>325</v>
      </c>
      <c r="F627" s="20"/>
      <c r="H627" s="21">
        <v>-1.5</v>
      </c>
      <c r="I627" s="36"/>
      <c r="J627" s="37">
        <f t="shared" si="9"/>
        <v>5198.1000000000004</v>
      </c>
    </row>
    <row r="628" spans="1:10" thickBot="1" x14ac:dyDescent="0.3">
      <c r="A628" s="12">
        <v>1</v>
      </c>
      <c r="B628" s="12"/>
      <c r="C628" s="18">
        <v>36433</v>
      </c>
      <c r="D628" s="19">
        <v>1878</v>
      </c>
      <c r="E628" s="20" t="s">
        <v>318</v>
      </c>
      <c r="F628" s="20"/>
      <c r="H628" s="21">
        <v>-7</v>
      </c>
      <c r="I628" s="36"/>
      <c r="J628" s="37">
        <f t="shared" si="9"/>
        <v>5191.1000000000004</v>
      </c>
    </row>
    <row r="629" spans="1:10" thickBot="1" x14ac:dyDescent="0.3">
      <c r="A629" s="12">
        <v>1</v>
      </c>
      <c r="B629" s="12"/>
      <c r="C629" s="18">
        <v>36433</v>
      </c>
      <c r="D629" s="19">
        <v>1879</v>
      </c>
      <c r="E629" s="20" t="s">
        <v>101</v>
      </c>
      <c r="F629" s="20"/>
      <c r="H629" s="21">
        <v>-10</v>
      </c>
      <c r="I629" s="36"/>
      <c r="J629" s="37">
        <f t="shared" si="9"/>
        <v>5181.1000000000004</v>
      </c>
    </row>
    <row r="630" spans="1:10" thickBot="1" x14ac:dyDescent="0.3">
      <c r="A630" s="12">
        <v>1</v>
      </c>
      <c r="B630" s="12"/>
      <c r="C630" s="18">
        <v>36433</v>
      </c>
      <c r="D630" s="19">
        <v>1880</v>
      </c>
      <c r="E630" s="20" t="s">
        <v>136</v>
      </c>
      <c r="F630" s="20"/>
      <c r="H630" s="21">
        <v>-86</v>
      </c>
      <c r="I630" s="36"/>
      <c r="J630" s="37">
        <f t="shared" si="9"/>
        <v>5095.1000000000004</v>
      </c>
    </row>
    <row r="631" spans="1:10" thickBot="1" x14ac:dyDescent="0.3">
      <c r="A631" s="12">
        <v>1</v>
      </c>
      <c r="B631" s="12"/>
      <c r="C631" s="18">
        <v>36433</v>
      </c>
      <c r="D631" s="19"/>
      <c r="E631" s="20" t="s">
        <v>30</v>
      </c>
      <c r="F631" s="20"/>
      <c r="H631" s="21">
        <v>-33.1</v>
      </c>
      <c r="I631" s="36"/>
      <c r="J631" s="37">
        <f t="shared" si="9"/>
        <v>5062</v>
      </c>
    </row>
    <row r="632" spans="1:10" thickBot="1" x14ac:dyDescent="0.3">
      <c r="A632" s="12">
        <v>1</v>
      </c>
      <c r="B632" s="12"/>
      <c r="C632" s="18">
        <v>36433</v>
      </c>
      <c r="D632" s="19"/>
      <c r="E632" s="20" t="s">
        <v>123</v>
      </c>
      <c r="F632" s="20"/>
      <c r="H632" s="21"/>
      <c r="I632" s="36">
        <v>4045.46</v>
      </c>
      <c r="J632" s="37">
        <f t="shared" si="9"/>
        <v>9107.4599999999991</v>
      </c>
    </row>
    <row r="633" spans="1:10" thickBot="1" x14ac:dyDescent="0.3">
      <c r="A633" s="12">
        <v>1</v>
      </c>
      <c r="B633" s="12"/>
      <c r="C633" s="18">
        <v>36434</v>
      </c>
      <c r="D633" s="19">
        <v>1867</v>
      </c>
      <c r="E633" s="20" t="s">
        <v>75</v>
      </c>
      <c r="F633" s="20"/>
      <c r="H633" s="21">
        <v>-584.27</v>
      </c>
      <c r="I633" s="36"/>
      <c r="J633" s="37">
        <f t="shared" si="9"/>
        <v>8523.1899999999987</v>
      </c>
    </row>
    <row r="634" spans="1:10" thickBot="1" x14ac:dyDescent="0.3">
      <c r="A634" s="12">
        <v>1</v>
      </c>
      <c r="B634" s="12"/>
      <c r="C634" s="18">
        <v>36434</v>
      </c>
      <c r="D634" s="19">
        <v>1868</v>
      </c>
      <c r="E634" s="20" t="s">
        <v>314</v>
      </c>
      <c r="F634" s="20"/>
      <c r="H634" s="21">
        <v>-1.5</v>
      </c>
      <c r="I634" s="36"/>
      <c r="J634" s="37">
        <f t="shared" si="9"/>
        <v>8521.6899999999987</v>
      </c>
    </row>
    <row r="635" spans="1:10" thickBot="1" x14ac:dyDescent="0.3">
      <c r="A635" s="12">
        <v>1</v>
      </c>
      <c r="B635" s="12"/>
      <c r="C635" s="18">
        <v>36434</v>
      </c>
      <c r="D635" s="19">
        <v>1869</v>
      </c>
      <c r="E635" s="20" t="s">
        <v>313</v>
      </c>
      <c r="F635" s="20"/>
      <c r="H635" s="21">
        <v>-34.93</v>
      </c>
      <c r="I635" s="36"/>
      <c r="J635" s="37">
        <f t="shared" si="9"/>
        <v>8486.7599999999984</v>
      </c>
    </row>
    <row r="636" spans="1:10" thickBot="1" x14ac:dyDescent="0.3">
      <c r="A636" s="12">
        <v>1</v>
      </c>
      <c r="B636" s="12"/>
      <c r="C636" s="18">
        <v>36434</v>
      </c>
      <c r="D636" s="18" t="s">
        <v>311</v>
      </c>
      <c r="E636" s="20" t="s">
        <v>14</v>
      </c>
      <c r="F636" s="20"/>
      <c r="H636" s="21">
        <v>-1233.31</v>
      </c>
      <c r="I636" s="36"/>
      <c r="J636" s="37">
        <f t="shared" si="9"/>
        <v>7253.4499999999989</v>
      </c>
    </row>
    <row r="637" spans="1:10" thickBot="1" x14ac:dyDescent="0.3">
      <c r="A637" s="12">
        <v>1</v>
      </c>
      <c r="B637" s="12"/>
      <c r="C637" s="18">
        <v>36434</v>
      </c>
      <c r="D637" s="18" t="s">
        <v>311</v>
      </c>
      <c r="E637" s="20" t="s">
        <v>47</v>
      </c>
      <c r="F637" s="20"/>
      <c r="H637" s="21">
        <v>-266.5</v>
      </c>
      <c r="I637" s="36"/>
      <c r="J637" s="37">
        <f t="shared" si="9"/>
        <v>6986.9499999999989</v>
      </c>
    </row>
    <row r="638" spans="1:10" thickBot="1" x14ac:dyDescent="0.3">
      <c r="A638" s="12">
        <v>1</v>
      </c>
      <c r="B638" s="12"/>
      <c r="C638" s="18">
        <v>36434</v>
      </c>
      <c r="D638" s="19"/>
      <c r="E638" s="20" t="s">
        <v>321</v>
      </c>
      <c r="F638" s="20"/>
      <c r="H638" s="21">
        <v>-57.02</v>
      </c>
      <c r="I638" s="36"/>
      <c r="J638" s="37">
        <f t="shared" si="9"/>
        <v>6929.9299999999985</v>
      </c>
    </row>
    <row r="639" spans="1:10" thickBot="1" x14ac:dyDescent="0.3">
      <c r="A639" s="12">
        <v>1</v>
      </c>
      <c r="B639" s="12"/>
      <c r="C639" s="18">
        <v>36434</v>
      </c>
      <c r="D639" s="19"/>
      <c r="E639" s="20" t="s">
        <v>319</v>
      </c>
      <c r="F639" s="20"/>
      <c r="H639" s="21">
        <v>-37.44</v>
      </c>
      <c r="I639" s="36"/>
      <c r="J639" s="37">
        <f t="shared" si="9"/>
        <v>6892.4899999999989</v>
      </c>
    </row>
    <row r="640" spans="1:10" thickBot="1" x14ac:dyDescent="0.3">
      <c r="A640" s="12">
        <v>1</v>
      </c>
      <c r="B640" s="12"/>
      <c r="C640" s="18">
        <v>36436</v>
      </c>
      <c r="D640" s="19"/>
      <c r="E640" s="20" t="s">
        <v>6</v>
      </c>
      <c r="F640" s="20"/>
      <c r="H640" s="21">
        <v>-57.98</v>
      </c>
      <c r="I640" s="36"/>
      <c r="J640" s="37">
        <f t="shared" si="9"/>
        <v>6834.5099999999993</v>
      </c>
    </row>
    <row r="641" spans="1:10" thickBot="1" x14ac:dyDescent="0.3">
      <c r="A641" s="12">
        <v>1</v>
      </c>
      <c r="B641" s="12"/>
      <c r="C641" s="18">
        <v>36436</v>
      </c>
      <c r="D641" s="19"/>
      <c r="E641" s="20" t="s">
        <v>6</v>
      </c>
      <c r="F641" s="20"/>
      <c r="H641" s="21">
        <v>-39.619999999999997</v>
      </c>
      <c r="I641" s="36"/>
      <c r="J641" s="37">
        <f t="shared" si="9"/>
        <v>6794.8899999999994</v>
      </c>
    </row>
    <row r="642" spans="1:10" thickBot="1" x14ac:dyDescent="0.3">
      <c r="A642" s="12">
        <v>1</v>
      </c>
      <c r="B642" s="12"/>
      <c r="C642" s="18">
        <v>36436</v>
      </c>
      <c r="D642" s="19"/>
      <c r="E642" s="20" t="s">
        <v>6</v>
      </c>
      <c r="F642" s="20"/>
      <c r="H642" s="21">
        <v>-30.08</v>
      </c>
      <c r="I642" s="36"/>
      <c r="J642" s="37">
        <f t="shared" si="9"/>
        <v>6764.8099999999995</v>
      </c>
    </row>
    <row r="643" spans="1:10" thickBot="1" x14ac:dyDescent="0.3">
      <c r="A643" s="12">
        <v>1</v>
      </c>
      <c r="B643" s="12"/>
      <c r="C643" s="18">
        <v>36436</v>
      </c>
      <c r="D643" s="19"/>
      <c r="E643" s="20" t="s">
        <v>320</v>
      </c>
      <c r="F643" s="20"/>
      <c r="H643" s="21">
        <v>-22.41</v>
      </c>
      <c r="I643" s="36"/>
      <c r="J643" s="37">
        <f t="shared" si="9"/>
        <v>6742.4</v>
      </c>
    </row>
    <row r="644" spans="1:10" thickBot="1" x14ac:dyDescent="0.3">
      <c r="A644" s="12">
        <v>1</v>
      </c>
      <c r="B644" s="12"/>
      <c r="C644" s="18">
        <v>36437</v>
      </c>
      <c r="D644" s="19"/>
      <c r="E644" s="20" t="s">
        <v>79</v>
      </c>
      <c r="F644" s="20"/>
      <c r="H644" s="21">
        <v>-27.06</v>
      </c>
      <c r="I644" s="36"/>
      <c r="J644" s="37">
        <f t="shared" ref="J644:J707" si="10">SUM(H644:I644)+J643</f>
        <v>6715.3399999999992</v>
      </c>
    </row>
    <row r="645" spans="1:10" thickBot="1" x14ac:dyDescent="0.3">
      <c r="A645" s="12">
        <v>1</v>
      </c>
      <c r="B645" s="12"/>
      <c r="C645" s="18">
        <v>36437</v>
      </c>
      <c r="D645" s="19"/>
      <c r="E645" s="20" t="s">
        <v>6</v>
      </c>
      <c r="F645" s="20"/>
      <c r="H645" s="21">
        <v>-12.55</v>
      </c>
      <c r="I645" s="36"/>
      <c r="J645" s="37">
        <f t="shared" si="10"/>
        <v>6702.7899999999991</v>
      </c>
    </row>
    <row r="646" spans="1:10" thickBot="1" x14ac:dyDescent="0.3">
      <c r="A646" s="12">
        <v>1</v>
      </c>
      <c r="B646" s="12"/>
      <c r="C646" s="18">
        <v>36440</v>
      </c>
      <c r="D646" s="19">
        <v>1881</v>
      </c>
      <c r="E646" s="20" t="s">
        <v>32</v>
      </c>
      <c r="F646" s="20"/>
      <c r="H646" s="21">
        <v>-150</v>
      </c>
      <c r="I646" s="36"/>
      <c r="J646" s="37">
        <f t="shared" si="10"/>
        <v>6552.7899999999991</v>
      </c>
    </row>
    <row r="647" spans="1:10" thickBot="1" x14ac:dyDescent="0.3">
      <c r="A647" s="12">
        <v>1</v>
      </c>
      <c r="B647" s="12"/>
      <c r="C647" s="18">
        <v>36440</v>
      </c>
      <c r="D647" s="19"/>
      <c r="E647" s="20" t="s">
        <v>6</v>
      </c>
      <c r="F647" s="20"/>
      <c r="H647" s="21">
        <v>-18.86</v>
      </c>
      <c r="I647" s="36"/>
      <c r="J647" s="37">
        <f t="shared" si="10"/>
        <v>6533.9299999999994</v>
      </c>
    </row>
    <row r="648" spans="1:10" thickBot="1" x14ac:dyDescent="0.3">
      <c r="A648" s="12">
        <v>1</v>
      </c>
      <c r="B648" s="12"/>
      <c r="C648" s="18">
        <v>36440</v>
      </c>
      <c r="D648" s="19"/>
      <c r="E648" s="20" t="s">
        <v>99</v>
      </c>
      <c r="F648" s="20"/>
      <c r="H648" s="21">
        <v>-14.53</v>
      </c>
      <c r="I648" s="36"/>
      <c r="J648" s="37">
        <f t="shared" si="10"/>
        <v>6519.4</v>
      </c>
    </row>
    <row r="649" spans="1:10" thickBot="1" x14ac:dyDescent="0.3">
      <c r="A649" s="12">
        <v>1</v>
      </c>
      <c r="B649" s="12"/>
      <c r="C649" s="18">
        <v>36441</v>
      </c>
      <c r="D649" s="19"/>
      <c r="E649" s="20" t="s">
        <v>324</v>
      </c>
      <c r="F649" s="20"/>
      <c r="H649" s="21">
        <v>-101</v>
      </c>
      <c r="I649" s="36"/>
      <c r="J649" s="37">
        <f t="shared" si="10"/>
        <v>6418.4</v>
      </c>
    </row>
    <row r="650" spans="1:10" thickBot="1" x14ac:dyDescent="0.3">
      <c r="A650" s="12">
        <v>1</v>
      </c>
      <c r="B650" s="12"/>
      <c r="C650" s="18">
        <v>36441</v>
      </c>
      <c r="D650" s="19"/>
      <c r="E650" s="20" t="s">
        <v>99</v>
      </c>
      <c r="F650" s="20"/>
      <c r="H650" s="21">
        <v>-17.36</v>
      </c>
      <c r="I650" s="36"/>
      <c r="J650" s="37">
        <f t="shared" si="10"/>
        <v>6401.04</v>
      </c>
    </row>
    <row r="651" spans="1:10" thickBot="1" x14ac:dyDescent="0.3">
      <c r="A651" s="12">
        <v>1</v>
      </c>
      <c r="B651" s="12"/>
      <c r="C651" s="18">
        <v>36441</v>
      </c>
      <c r="D651" s="19"/>
      <c r="E651" s="20" t="s">
        <v>325</v>
      </c>
      <c r="F651" s="20"/>
      <c r="H651" s="21">
        <v>-1.5</v>
      </c>
      <c r="I651" s="36"/>
      <c r="J651" s="37">
        <f t="shared" si="10"/>
        <v>6399.54</v>
      </c>
    </row>
    <row r="652" spans="1:10" thickBot="1" x14ac:dyDescent="0.3">
      <c r="A652" s="12">
        <v>1</v>
      </c>
      <c r="B652" s="12"/>
      <c r="C652" s="18">
        <v>36442</v>
      </c>
      <c r="D652" s="19"/>
      <c r="E652" s="20" t="s">
        <v>321</v>
      </c>
      <c r="F652" s="20"/>
      <c r="H652" s="21">
        <v>-33.950000000000003</v>
      </c>
      <c r="I652" s="36"/>
      <c r="J652" s="37">
        <f t="shared" si="10"/>
        <v>6365.59</v>
      </c>
    </row>
    <row r="653" spans="1:10" thickBot="1" x14ac:dyDescent="0.3">
      <c r="A653" s="12">
        <v>1</v>
      </c>
      <c r="B653" s="12"/>
      <c r="C653" s="18">
        <v>36442</v>
      </c>
      <c r="D653" s="19"/>
      <c r="E653" s="20" t="s">
        <v>6</v>
      </c>
      <c r="F653" s="20"/>
      <c r="H653" s="21">
        <v>-14.41</v>
      </c>
      <c r="I653" s="36"/>
      <c r="J653" s="37">
        <f t="shared" si="10"/>
        <v>6351.18</v>
      </c>
    </row>
    <row r="654" spans="1:10" thickBot="1" x14ac:dyDescent="0.3">
      <c r="A654" s="12">
        <v>1</v>
      </c>
      <c r="B654" s="12"/>
      <c r="C654" s="18">
        <v>36443</v>
      </c>
      <c r="D654" s="19">
        <v>1882</v>
      </c>
      <c r="E654" s="20" t="s">
        <v>322</v>
      </c>
      <c r="F654" s="20"/>
      <c r="H654" s="21">
        <v>-52</v>
      </c>
      <c r="I654" s="36"/>
      <c r="J654" s="37">
        <f t="shared" si="10"/>
        <v>6299.18</v>
      </c>
    </row>
    <row r="655" spans="1:10" thickBot="1" x14ac:dyDescent="0.3">
      <c r="A655" s="12">
        <v>1</v>
      </c>
      <c r="B655" s="12"/>
      <c r="C655" s="18">
        <v>36443</v>
      </c>
      <c r="D655" s="19"/>
      <c r="E655" s="20" t="s">
        <v>23</v>
      </c>
      <c r="F655" s="20"/>
      <c r="H655" s="21">
        <v>-201.5</v>
      </c>
      <c r="I655" s="36"/>
      <c r="J655" s="37">
        <f t="shared" si="10"/>
        <v>6097.68</v>
      </c>
    </row>
    <row r="656" spans="1:10" thickBot="1" x14ac:dyDescent="0.3">
      <c r="A656" s="12">
        <v>1</v>
      </c>
      <c r="B656" s="12"/>
      <c r="C656" s="18">
        <v>36443</v>
      </c>
      <c r="D656" s="19"/>
      <c r="E656" s="20" t="s">
        <v>6</v>
      </c>
      <c r="F656" s="20"/>
      <c r="H656" s="21">
        <v>-52.95</v>
      </c>
      <c r="I656" s="36"/>
      <c r="J656" s="37">
        <f t="shared" si="10"/>
        <v>6044.7300000000005</v>
      </c>
    </row>
    <row r="657" spans="1:10" thickBot="1" x14ac:dyDescent="0.3">
      <c r="A657" s="12">
        <v>1</v>
      </c>
      <c r="B657" s="12"/>
      <c r="C657" s="18">
        <v>36443</v>
      </c>
      <c r="D657" s="19"/>
      <c r="E657" s="20" t="s">
        <v>80</v>
      </c>
      <c r="F657" s="20"/>
      <c r="H657" s="21">
        <v>-14.89</v>
      </c>
      <c r="I657" s="36"/>
      <c r="J657" s="37">
        <f t="shared" si="10"/>
        <v>6029.84</v>
      </c>
    </row>
    <row r="658" spans="1:10" thickBot="1" x14ac:dyDescent="0.3">
      <c r="A658" s="12">
        <v>1</v>
      </c>
      <c r="B658" s="12"/>
      <c r="C658" s="18">
        <v>36443</v>
      </c>
      <c r="D658" s="19"/>
      <c r="E658" s="20" t="s">
        <v>325</v>
      </c>
      <c r="F658" s="20"/>
      <c r="H658" s="21">
        <v>-1.5</v>
      </c>
      <c r="I658" s="36"/>
      <c r="J658" s="37">
        <f t="shared" si="10"/>
        <v>6028.34</v>
      </c>
    </row>
    <row r="659" spans="1:10" thickBot="1" x14ac:dyDescent="0.3">
      <c r="A659" s="12">
        <v>1</v>
      </c>
      <c r="B659" s="12"/>
      <c r="C659" s="18">
        <v>36444</v>
      </c>
      <c r="D659" s="19"/>
      <c r="E659" s="20" t="s">
        <v>323</v>
      </c>
      <c r="F659" s="20"/>
      <c r="H659" s="21">
        <v>-37</v>
      </c>
      <c r="I659" s="36"/>
      <c r="J659" s="37">
        <f t="shared" si="10"/>
        <v>5991.34</v>
      </c>
    </row>
    <row r="660" spans="1:10" thickBot="1" x14ac:dyDescent="0.3">
      <c r="A660" s="12">
        <v>1</v>
      </c>
      <c r="B660" s="12"/>
      <c r="C660" s="18">
        <v>36444</v>
      </c>
      <c r="D660" s="19"/>
      <c r="E660" s="20" t="s">
        <v>109</v>
      </c>
      <c r="F660" s="20"/>
      <c r="H660" s="21">
        <v>-32.43</v>
      </c>
      <c r="I660" s="36"/>
      <c r="J660" s="37">
        <f t="shared" si="10"/>
        <v>5958.91</v>
      </c>
    </row>
    <row r="661" spans="1:10" thickBot="1" x14ac:dyDescent="0.3">
      <c r="A661" s="12">
        <v>1</v>
      </c>
      <c r="B661" s="12"/>
      <c r="C661" s="18">
        <v>36444</v>
      </c>
      <c r="D661" s="19"/>
      <c r="E661" s="20" t="s">
        <v>58</v>
      </c>
      <c r="F661" s="20"/>
      <c r="H661" s="21">
        <v>-24.33</v>
      </c>
      <c r="I661" s="36"/>
      <c r="J661" s="37">
        <f t="shared" si="10"/>
        <v>5934.58</v>
      </c>
    </row>
    <row r="662" spans="1:10" thickBot="1" x14ac:dyDescent="0.3">
      <c r="A662" s="12">
        <v>1</v>
      </c>
      <c r="B662" s="12"/>
      <c r="C662" s="18">
        <v>36445</v>
      </c>
      <c r="D662" s="19">
        <v>1883</v>
      </c>
      <c r="E662" s="20" t="s">
        <v>296</v>
      </c>
      <c r="F662" s="20"/>
      <c r="H662" s="21">
        <v>-10</v>
      </c>
      <c r="I662" s="36"/>
      <c r="J662" s="37">
        <f t="shared" si="10"/>
        <v>5924.58</v>
      </c>
    </row>
    <row r="663" spans="1:10" thickBot="1" x14ac:dyDescent="0.3">
      <c r="A663" s="12">
        <v>1</v>
      </c>
      <c r="B663" s="12"/>
      <c r="C663" s="18">
        <v>36446</v>
      </c>
      <c r="D663" s="19"/>
      <c r="E663" s="20" t="s">
        <v>58</v>
      </c>
      <c r="F663" s="20"/>
      <c r="H663" s="21">
        <v>-44.35</v>
      </c>
      <c r="I663" s="36"/>
      <c r="J663" s="37">
        <f t="shared" si="10"/>
        <v>5880.23</v>
      </c>
    </row>
    <row r="664" spans="1:10" thickBot="1" x14ac:dyDescent="0.3">
      <c r="A664" s="12">
        <v>1</v>
      </c>
      <c r="B664" s="12"/>
      <c r="C664" s="18">
        <v>36447</v>
      </c>
      <c r="D664" s="19"/>
      <c r="E664" s="20" t="s">
        <v>6</v>
      </c>
      <c r="F664" s="20"/>
      <c r="H664" s="21">
        <v>-66.959999999999994</v>
      </c>
      <c r="I664" s="36"/>
      <c r="J664" s="37">
        <f t="shared" si="10"/>
        <v>5813.2699999999995</v>
      </c>
    </row>
    <row r="665" spans="1:10" thickBot="1" x14ac:dyDescent="0.3">
      <c r="A665" s="12">
        <v>1</v>
      </c>
      <c r="B665" s="12"/>
      <c r="C665" s="18">
        <v>36448</v>
      </c>
      <c r="D665" s="19">
        <v>1884</v>
      </c>
      <c r="E665" s="20" t="s">
        <v>168</v>
      </c>
      <c r="F665" s="20"/>
      <c r="H665" s="21">
        <v>-1942.76</v>
      </c>
      <c r="I665" s="36"/>
      <c r="J665" s="37">
        <f t="shared" si="10"/>
        <v>3870.5099999999993</v>
      </c>
    </row>
    <row r="666" spans="1:10" thickBot="1" x14ac:dyDescent="0.3">
      <c r="A666" s="12">
        <v>1</v>
      </c>
      <c r="B666" s="12"/>
      <c r="C666" s="18">
        <v>36448</v>
      </c>
      <c r="D666" s="18" t="s">
        <v>326</v>
      </c>
      <c r="E666" s="20" t="s">
        <v>75</v>
      </c>
      <c r="F666" s="20"/>
      <c r="H666" s="21">
        <v>-584.27</v>
      </c>
      <c r="I666" s="36"/>
      <c r="J666" s="37">
        <f t="shared" si="10"/>
        <v>3286.2399999999993</v>
      </c>
    </row>
    <row r="667" spans="1:10" thickBot="1" x14ac:dyDescent="0.3">
      <c r="A667" s="12">
        <v>1</v>
      </c>
      <c r="B667" s="12"/>
      <c r="C667" s="18">
        <v>36448</v>
      </c>
      <c r="D667" s="18" t="s">
        <v>326</v>
      </c>
      <c r="E667" s="20" t="s">
        <v>160</v>
      </c>
      <c r="F667" s="20"/>
      <c r="H667" s="21">
        <v>-160</v>
      </c>
      <c r="I667" s="36"/>
      <c r="J667" s="37">
        <f t="shared" si="10"/>
        <v>3126.2399999999993</v>
      </c>
    </row>
    <row r="668" spans="1:10" thickBot="1" x14ac:dyDescent="0.3">
      <c r="A668" s="12">
        <v>1</v>
      </c>
      <c r="B668" s="12"/>
      <c r="C668" s="18">
        <v>36448</v>
      </c>
      <c r="D668" s="18" t="s">
        <v>326</v>
      </c>
      <c r="E668" s="20" t="s">
        <v>160</v>
      </c>
      <c r="F668" s="20"/>
      <c r="H668" s="21">
        <v>-160</v>
      </c>
      <c r="I668" s="36"/>
      <c r="J668" s="37">
        <f t="shared" si="10"/>
        <v>2966.2399999999993</v>
      </c>
    </row>
    <row r="669" spans="1:10" thickBot="1" x14ac:dyDescent="0.3">
      <c r="A669" s="12">
        <v>1</v>
      </c>
      <c r="B669" s="12"/>
      <c r="C669" s="18">
        <v>36448</v>
      </c>
      <c r="D669" s="18" t="s">
        <v>326</v>
      </c>
      <c r="E669" s="20" t="s">
        <v>242</v>
      </c>
      <c r="F669" s="20"/>
      <c r="H669" s="21">
        <v>-100</v>
      </c>
      <c r="I669" s="36"/>
      <c r="J669" s="37">
        <f t="shared" si="10"/>
        <v>2866.2399999999993</v>
      </c>
    </row>
    <row r="670" spans="1:10" thickBot="1" x14ac:dyDescent="0.3">
      <c r="A670" s="12">
        <v>1</v>
      </c>
      <c r="B670" s="12"/>
      <c r="C670" s="18">
        <v>36448</v>
      </c>
      <c r="D670" s="18" t="s">
        <v>326</v>
      </c>
      <c r="E670" s="20" t="s">
        <v>11</v>
      </c>
      <c r="F670" s="20"/>
      <c r="H670" s="21">
        <v>-100</v>
      </c>
      <c r="I670" s="36"/>
      <c r="J670" s="37">
        <f t="shared" si="10"/>
        <v>2766.2399999999993</v>
      </c>
    </row>
    <row r="671" spans="1:10" thickBot="1" x14ac:dyDescent="0.3">
      <c r="A671" s="12">
        <v>1</v>
      </c>
      <c r="B671" s="12"/>
      <c r="C671" s="18">
        <v>36448</v>
      </c>
      <c r="D671" s="18" t="s">
        <v>326</v>
      </c>
      <c r="E671" s="20" t="s">
        <v>240</v>
      </c>
      <c r="F671" s="20"/>
      <c r="H671" s="21">
        <v>-39.96</v>
      </c>
      <c r="I671" s="36"/>
      <c r="J671" s="37">
        <f t="shared" si="10"/>
        <v>2726.2799999999993</v>
      </c>
    </row>
    <row r="672" spans="1:10" thickBot="1" x14ac:dyDescent="0.3">
      <c r="A672" s="12">
        <v>1</v>
      </c>
      <c r="B672" s="12"/>
      <c r="C672" s="18">
        <v>36448</v>
      </c>
      <c r="D672" s="18" t="s">
        <v>326</v>
      </c>
      <c r="E672" s="20" t="s">
        <v>241</v>
      </c>
      <c r="F672" s="20"/>
      <c r="H672" s="21">
        <v>-12.72</v>
      </c>
      <c r="I672" s="36"/>
      <c r="J672" s="37">
        <f t="shared" si="10"/>
        <v>2713.5599999999995</v>
      </c>
    </row>
    <row r="673" spans="1:10" thickBot="1" x14ac:dyDescent="0.3">
      <c r="A673" s="12">
        <v>1</v>
      </c>
      <c r="B673" s="12"/>
      <c r="C673" s="18">
        <v>36448</v>
      </c>
      <c r="D673" s="19"/>
      <c r="E673" s="20" t="s">
        <v>108</v>
      </c>
      <c r="F673" s="20"/>
      <c r="H673" s="21">
        <v>-20.69</v>
      </c>
      <c r="I673" s="36"/>
      <c r="J673" s="37">
        <f t="shared" si="10"/>
        <v>2692.8699999999994</v>
      </c>
    </row>
    <row r="674" spans="1:10" thickBot="1" x14ac:dyDescent="0.3">
      <c r="A674" s="12">
        <v>1</v>
      </c>
      <c r="B674" s="12"/>
      <c r="C674" s="18">
        <v>36448</v>
      </c>
      <c r="D674" s="19"/>
      <c r="E674" s="20" t="s">
        <v>17</v>
      </c>
      <c r="F674" s="20"/>
      <c r="H674" s="21"/>
      <c r="I674" s="36">
        <v>3388.27</v>
      </c>
      <c r="J674" s="37">
        <f t="shared" si="10"/>
        <v>6081.1399999999994</v>
      </c>
    </row>
    <row r="675" spans="1:10" thickBot="1" x14ac:dyDescent="0.3">
      <c r="A675" s="12">
        <v>1</v>
      </c>
      <c r="B675" s="12"/>
      <c r="C675" s="18">
        <v>36449</v>
      </c>
      <c r="D675" s="19"/>
      <c r="E675" s="20" t="s">
        <v>223</v>
      </c>
      <c r="F675" s="20"/>
      <c r="H675" s="21">
        <v>-60.1</v>
      </c>
      <c r="I675" s="36"/>
      <c r="J675" s="37">
        <f t="shared" si="10"/>
        <v>6021.0399999999991</v>
      </c>
    </row>
    <row r="676" spans="1:10" thickBot="1" x14ac:dyDescent="0.3">
      <c r="A676" s="12">
        <v>1</v>
      </c>
      <c r="B676" s="12"/>
      <c r="C676" s="18">
        <v>36450</v>
      </c>
      <c r="D676" s="19">
        <v>1885</v>
      </c>
      <c r="E676" s="20" t="s">
        <v>36</v>
      </c>
      <c r="F676" s="20"/>
      <c r="H676" s="21">
        <v>-35</v>
      </c>
      <c r="I676" s="36"/>
      <c r="J676" s="37">
        <f t="shared" si="10"/>
        <v>5986.0399999999991</v>
      </c>
    </row>
    <row r="677" spans="1:10" thickBot="1" x14ac:dyDescent="0.3">
      <c r="A677" s="12">
        <v>1</v>
      </c>
      <c r="B677" s="12"/>
      <c r="C677" s="18">
        <v>36450</v>
      </c>
      <c r="D677" s="19"/>
      <c r="E677" s="20" t="s">
        <v>80</v>
      </c>
      <c r="F677" s="20"/>
      <c r="H677" s="21">
        <v>-13.38</v>
      </c>
      <c r="I677" s="36"/>
      <c r="J677" s="37">
        <f t="shared" si="10"/>
        <v>5972.6599999999989</v>
      </c>
    </row>
    <row r="678" spans="1:10" thickBot="1" x14ac:dyDescent="0.3">
      <c r="A678" s="12">
        <v>1</v>
      </c>
      <c r="B678" s="12"/>
      <c r="C678" s="18">
        <v>36450</v>
      </c>
      <c r="D678" s="19"/>
      <c r="E678" s="20" t="s">
        <v>24</v>
      </c>
      <c r="F678" s="20"/>
      <c r="H678" s="21">
        <v>-11.56</v>
      </c>
      <c r="I678" s="36"/>
      <c r="J678" s="37">
        <f t="shared" si="10"/>
        <v>5961.0999999999985</v>
      </c>
    </row>
    <row r="679" spans="1:10" thickBot="1" x14ac:dyDescent="0.3">
      <c r="A679" s="12">
        <v>1</v>
      </c>
      <c r="B679" s="12"/>
      <c r="C679" s="18">
        <v>36451</v>
      </c>
      <c r="D679" s="19" t="s">
        <v>330</v>
      </c>
      <c r="E679" s="20" t="s">
        <v>331</v>
      </c>
      <c r="F679" s="20"/>
      <c r="H679" s="21">
        <v>-94.29</v>
      </c>
      <c r="I679" s="36"/>
      <c r="J679" s="37">
        <f t="shared" si="10"/>
        <v>5866.8099999999986</v>
      </c>
    </row>
    <row r="680" spans="1:10" thickBot="1" x14ac:dyDescent="0.3">
      <c r="A680" s="12">
        <v>1</v>
      </c>
      <c r="B680" s="12"/>
      <c r="C680" s="18">
        <v>36452</v>
      </c>
      <c r="D680" s="19"/>
      <c r="E680" s="20" t="s">
        <v>6</v>
      </c>
      <c r="F680" s="20"/>
      <c r="H680" s="21">
        <v>-3.98</v>
      </c>
      <c r="I680" s="36"/>
      <c r="J680" s="37">
        <f t="shared" si="10"/>
        <v>5862.829999999999</v>
      </c>
    </row>
    <row r="681" spans="1:10" thickBot="1" x14ac:dyDescent="0.3">
      <c r="A681" s="12">
        <v>1</v>
      </c>
      <c r="B681" s="12"/>
      <c r="C681" s="18">
        <v>36453</v>
      </c>
      <c r="D681" s="19">
        <v>1886</v>
      </c>
      <c r="E681" s="20" t="s">
        <v>332</v>
      </c>
      <c r="F681" s="20"/>
      <c r="H681" s="21">
        <v>-73.5</v>
      </c>
      <c r="I681" s="36"/>
      <c r="J681" s="37">
        <f t="shared" si="10"/>
        <v>5789.329999999999</v>
      </c>
    </row>
    <row r="682" spans="1:10" thickBot="1" x14ac:dyDescent="0.3">
      <c r="A682" s="12">
        <v>1</v>
      </c>
      <c r="B682" s="12"/>
      <c r="C682" s="18">
        <v>36453</v>
      </c>
      <c r="D682" s="19">
        <v>1887</v>
      </c>
      <c r="E682" s="20" t="s">
        <v>333</v>
      </c>
      <c r="F682" s="20"/>
      <c r="H682" s="21">
        <v>-29.84</v>
      </c>
      <c r="I682" s="36"/>
      <c r="J682" s="37">
        <f t="shared" si="10"/>
        <v>5759.4899999999989</v>
      </c>
    </row>
    <row r="683" spans="1:10" thickBot="1" x14ac:dyDescent="0.3">
      <c r="A683" s="12">
        <v>1</v>
      </c>
      <c r="B683" s="12"/>
      <c r="C683" s="18">
        <v>36453</v>
      </c>
      <c r="D683" s="19"/>
      <c r="E683" s="20" t="s">
        <v>6</v>
      </c>
      <c r="F683" s="20"/>
      <c r="G683" s="21">
        <v>20</v>
      </c>
      <c r="H683" s="21">
        <v>-94.68</v>
      </c>
      <c r="I683" s="36"/>
      <c r="J683" s="37">
        <f t="shared" si="10"/>
        <v>5664.8099999999986</v>
      </c>
    </row>
    <row r="684" spans="1:10" thickBot="1" x14ac:dyDescent="0.3">
      <c r="A684" s="12">
        <v>1</v>
      </c>
      <c r="B684" s="12"/>
      <c r="C684" s="18">
        <v>36453</v>
      </c>
      <c r="D684" s="19"/>
      <c r="E684" s="20" t="s">
        <v>6</v>
      </c>
      <c r="F684" s="20"/>
      <c r="H684" s="21">
        <v>-4.46</v>
      </c>
      <c r="I684" s="36"/>
      <c r="J684" s="37">
        <f t="shared" si="10"/>
        <v>5660.3499999999985</v>
      </c>
    </row>
    <row r="685" spans="1:10" thickBot="1" x14ac:dyDescent="0.3">
      <c r="A685" s="12">
        <v>1</v>
      </c>
      <c r="B685" s="12"/>
      <c r="C685" s="18">
        <v>36454</v>
      </c>
      <c r="D685" s="19">
        <v>1888</v>
      </c>
      <c r="E685" s="20" t="s">
        <v>335</v>
      </c>
      <c r="F685" s="20"/>
      <c r="H685" s="21">
        <v>-40</v>
      </c>
      <c r="I685" s="36"/>
      <c r="J685" s="37">
        <f t="shared" si="10"/>
        <v>5620.3499999999985</v>
      </c>
    </row>
    <row r="686" spans="1:10" thickBot="1" x14ac:dyDescent="0.3">
      <c r="A686" s="12">
        <v>1</v>
      </c>
      <c r="B686" s="12"/>
      <c r="C686" s="18">
        <v>36454</v>
      </c>
      <c r="D686" s="19" t="s">
        <v>23</v>
      </c>
      <c r="E686" s="20" t="s">
        <v>334</v>
      </c>
      <c r="F686" s="20"/>
      <c r="H686" s="21">
        <v>-35.770000000000003</v>
      </c>
      <c r="I686" s="36"/>
      <c r="J686" s="37">
        <f t="shared" si="10"/>
        <v>5584.5799999999981</v>
      </c>
    </row>
    <row r="687" spans="1:10" thickBot="1" x14ac:dyDescent="0.3">
      <c r="A687" s="12">
        <v>1</v>
      </c>
      <c r="B687" s="12"/>
      <c r="C687" s="18">
        <v>36455</v>
      </c>
      <c r="D687" s="19">
        <v>1889</v>
      </c>
      <c r="E687" s="20" t="s">
        <v>338</v>
      </c>
      <c r="F687" s="20"/>
      <c r="H687" s="21">
        <v>-65</v>
      </c>
      <c r="I687" s="36"/>
      <c r="J687" s="37">
        <f t="shared" si="10"/>
        <v>5519.5799999999981</v>
      </c>
    </row>
    <row r="688" spans="1:10" thickBot="1" x14ac:dyDescent="0.3">
      <c r="A688" s="12">
        <v>1</v>
      </c>
      <c r="B688" s="12"/>
      <c r="C688" s="18">
        <v>36455</v>
      </c>
      <c r="D688" s="19">
        <v>1890</v>
      </c>
      <c r="E688" s="20" t="s">
        <v>136</v>
      </c>
      <c r="F688" s="20"/>
      <c r="H688" s="21">
        <v>-43.3</v>
      </c>
      <c r="I688" s="36"/>
      <c r="J688" s="37">
        <f t="shared" si="10"/>
        <v>5476.2799999999979</v>
      </c>
    </row>
    <row r="689" spans="1:10" thickBot="1" x14ac:dyDescent="0.3">
      <c r="A689" s="12">
        <v>1</v>
      </c>
      <c r="B689" s="12"/>
      <c r="C689" s="18">
        <v>36455</v>
      </c>
      <c r="D689" s="19">
        <v>1891</v>
      </c>
      <c r="E689" s="20" t="s">
        <v>51</v>
      </c>
      <c r="F689" s="20"/>
      <c r="H689" s="21">
        <v>-111.67</v>
      </c>
      <c r="I689" s="36"/>
      <c r="J689" s="37">
        <f t="shared" si="10"/>
        <v>5364.6099999999979</v>
      </c>
    </row>
    <row r="690" spans="1:10" thickBot="1" x14ac:dyDescent="0.3">
      <c r="A690" s="12">
        <v>1</v>
      </c>
      <c r="B690" s="12"/>
      <c r="C690" s="18">
        <v>36455</v>
      </c>
      <c r="D690" s="19"/>
      <c r="E690" s="20" t="s">
        <v>337</v>
      </c>
      <c r="F690" s="20"/>
      <c r="H690" s="21">
        <v>-54</v>
      </c>
      <c r="I690" s="36"/>
      <c r="J690" s="37">
        <f t="shared" si="10"/>
        <v>5310.6099999999979</v>
      </c>
    </row>
    <row r="691" spans="1:10" thickBot="1" x14ac:dyDescent="0.3">
      <c r="A691" s="12">
        <v>1</v>
      </c>
      <c r="B691" s="12"/>
      <c r="C691" s="18">
        <v>36455</v>
      </c>
      <c r="D691" s="19"/>
      <c r="E691" s="20" t="s">
        <v>336</v>
      </c>
      <c r="F691" s="20"/>
      <c r="H691" s="21">
        <v>-21.56</v>
      </c>
      <c r="I691" s="36"/>
      <c r="J691" s="37">
        <f t="shared" si="10"/>
        <v>5289.0499999999975</v>
      </c>
    </row>
    <row r="692" spans="1:10" thickBot="1" x14ac:dyDescent="0.3">
      <c r="A692" s="12">
        <v>1</v>
      </c>
      <c r="B692" s="12"/>
      <c r="C692" s="18">
        <v>36456</v>
      </c>
      <c r="D692" s="19"/>
      <c r="E692" s="20" t="s">
        <v>374</v>
      </c>
      <c r="F692" s="20"/>
      <c r="G692" s="21">
        <v>20</v>
      </c>
      <c r="H692" s="21">
        <v>-52.84</v>
      </c>
      <c r="I692" s="36"/>
      <c r="J692" s="37">
        <f t="shared" si="10"/>
        <v>5236.2099999999973</v>
      </c>
    </row>
    <row r="693" spans="1:10" thickBot="1" x14ac:dyDescent="0.3">
      <c r="A693" s="12">
        <v>1</v>
      </c>
      <c r="B693" s="12"/>
      <c r="C693" s="18">
        <v>36456</v>
      </c>
      <c r="D693" s="19"/>
      <c r="E693" s="20" t="s">
        <v>187</v>
      </c>
      <c r="F693" s="20"/>
      <c r="H693" s="21">
        <v>-36.6</v>
      </c>
      <c r="I693" s="36"/>
      <c r="J693" s="37">
        <f t="shared" si="10"/>
        <v>5199.6099999999969</v>
      </c>
    </row>
    <row r="694" spans="1:10" thickBot="1" x14ac:dyDescent="0.3">
      <c r="A694" s="12">
        <v>1</v>
      </c>
      <c r="B694" s="12"/>
      <c r="C694" s="18">
        <v>36456</v>
      </c>
      <c r="D694" s="19"/>
      <c r="E694" s="20" t="s">
        <v>45</v>
      </c>
      <c r="F694" s="20"/>
      <c r="H694" s="21">
        <v>-22.98</v>
      </c>
      <c r="I694" s="36"/>
      <c r="J694" s="37">
        <f t="shared" si="10"/>
        <v>5176.6299999999974</v>
      </c>
    </row>
    <row r="695" spans="1:10" thickBot="1" x14ac:dyDescent="0.3">
      <c r="A695" s="12">
        <v>1</v>
      </c>
      <c r="B695" s="12"/>
      <c r="C695" s="18">
        <v>36456</v>
      </c>
      <c r="D695" s="19"/>
      <c r="E695" s="20" t="s">
        <v>208</v>
      </c>
      <c r="F695" s="20"/>
      <c r="H695" s="21">
        <v>-18.53</v>
      </c>
      <c r="I695" s="36"/>
      <c r="J695" s="37">
        <f t="shared" si="10"/>
        <v>5158.0999999999976</v>
      </c>
    </row>
    <row r="696" spans="1:10" thickBot="1" x14ac:dyDescent="0.3">
      <c r="A696" s="12">
        <v>1</v>
      </c>
      <c r="B696" s="12"/>
      <c r="C696" s="18">
        <v>36458</v>
      </c>
      <c r="D696" s="19"/>
      <c r="E696" s="19" t="s">
        <v>109</v>
      </c>
      <c r="F696" s="19"/>
      <c r="H696" s="21">
        <v>-26.23</v>
      </c>
      <c r="I696" s="36"/>
      <c r="J696" s="37">
        <f t="shared" si="10"/>
        <v>5131.8699999999981</v>
      </c>
    </row>
    <row r="697" spans="1:10" thickBot="1" x14ac:dyDescent="0.3">
      <c r="A697" s="12">
        <v>1</v>
      </c>
      <c r="B697" s="12"/>
      <c r="C697" s="18">
        <v>36458</v>
      </c>
      <c r="D697" s="19"/>
      <c r="E697" s="19" t="s">
        <v>339</v>
      </c>
      <c r="F697" s="19"/>
      <c r="H697" s="21">
        <v>-13.03</v>
      </c>
      <c r="I697" s="36"/>
      <c r="J697" s="37">
        <f t="shared" si="10"/>
        <v>5118.8399999999983</v>
      </c>
    </row>
    <row r="698" spans="1:10" thickBot="1" x14ac:dyDescent="0.3">
      <c r="A698" s="12">
        <v>1</v>
      </c>
      <c r="B698" s="12"/>
      <c r="C698" s="18">
        <v>36460</v>
      </c>
      <c r="D698" s="19">
        <v>1892</v>
      </c>
      <c r="E698" s="20" t="s">
        <v>53</v>
      </c>
      <c r="F698" s="20"/>
      <c r="H698" s="21">
        <v>-149.99</v>
      </c>
      <c r="I698" s="36"/>
      <c r="J698" s="37">
        <f t="shared" si="10"/>
        <v>4968.8499999999985</v>
      </c>
    </row>
    <row r="699" spans="1:10" thickBot="1" x14ac:dyDescent="0.3">
      <c r="A699" s="12">
        <v>1</v>
      </c>
      <c r="B699" s="12"/>
      <c r="C699" s="18">
        <v>36460</v>
      </c>
      <c r="D699" s="19">
        <v>1893</v>
      </c>
      <c r="E699" s="20" t="s">
        <v>340</v>
      </c>
      <c r="F699" s="20"/>
      <c r="H699" s="21">
        <v>-15</v>
      </c>
      <c r="I699" s="36"/>
      <c r="J699" s="37">
        <f t="shared" si="10"/>
        <v>4953.8499999999985</v>
      </c>
    </row>
    <row r="700" spans="1:10" thickBot="1" x14ac:dyDescent="0.3">
      <c r="A700" s="12">
        <v>1</v>
      </c>
      <c r="B700" s="12"/>
      <c r="C700" s="18">
        <v>36460</v>
      </c>
      <c r="D700" s="19">
        <v>1894</v>
      </c>
      <c r="E700" s="20" t="s">
        <v>341</v>
      </c>
      <c r="F700" s="20"/>
      <c r="H700" s="21">
        <v>-23.4</v>
      </c>
      <c r="I700" s="36"/>
      <c r="J700" s="37">
        <f t="shared" si="10"/>
        <v>4930.4499999999989</v>
      </c>
    </row>
    <row r="701" spans="1:10" thickBot="1" x14ac:dyDescent="0.3">
      <c r="A701" s="12">
        <v>1</v>
      </c>
      <c r="B701" s="12"/>
      <c r="C701" s="18">
        <v>36460</v>
      </c>
      <c r="D701" s="19">
        <v>1895</v>
      </c>
      <c r="E701" s="20" t="s">
        <v>36</v>
      </c>
      <c r="F701" s="20"/>
      <c r="H701" s="21">
        <v>-43</v>
      </c>
      <c r="I701" s="36"/>
      <c r="J701" s="37">
        <f t="shared" si="10"/>
        <v>4887.4499999999989</v>
      </c>
    </row>
    <row r="702" spans="1:10" thickBot="1" x14ac:dyDescent="0.3">
      <c r="A702" s="12">
        <v>1</v>
      </c>
      <c r="B702" s="12"/>
      <c r="C702" s="18">
        <v>36460</v>
      </c>
      <c r="D702" s="19"/>
      <c r="E702" s="20" t="s">
        <v>190</v>
      </c>
      <c r="F702" s="20"/>
      <c r="H702" s="21">
        <v>-60.85</v>
      </c>
      <c r="I702" s="36"/>
      <c r="J702" s="37">
        <f t="shared" si="10"/>
        <v>4826.5999999999985</v>
      </c>
    </row>
    <row r="703" spans="1:10" thickBot="1" x14ac:dyDescent="0.3">
      <c r="A703" s="12">
        <v>1</v>
      </c>
      <c r="B703" s="12"/>
      <c r="C703" s="18">
        <v>36461</v>
      </c>
      <c r="D703" s="19"/>
      <c r="E703" s="20" t="s">
        <v>141</v>
      </c>
      <c r="F703" s="20"/>
      <c r="H703" s="21">
        <v>-10.71</v>
      </c>
      <c r="I703" s="36"/>
      <c r="J703" s="37">
        <f t="shared" si="10"/>
        <v>4815.8899999999985</v>
      </c>
    </row>
    <row r="704" spans="1:10" thickBot="1" x14ac:dyDescent="0.3">
      <c r="A704" s="12">
        <v>1</v>
      </c>
      <c r="B704" s="12"/>
      <c r="C704" s="18">
        <v>36462</v>
      </c>
      <c r="D704" s="19"/>
      <c r="E704" s="20" t="s">
        <v>351</v>
      </c>
      <c r="F704" s="20"/>
      <c r="H704" s="21">
        <v>-44</v>
      </c>
      <c r="I704" s="36"/>
      <c r="J704" s="37">
        <f t="shared" si="10"/>
        <v>4771.8899999999985</v>
      </c>
    </row>
    <row r="705" spans="1:11" thickBot="1" x14ac:dyDescent="0.3">
      <c r="A705" s="12">
        <v>1</v>
      </c>
      <c r="B705" s="12"/>
      <c r="C705" s="18">
        <v>36462</v>
      </c>
      <c r="D705" s="19"/>
      <c r="E705" s="20" t="s">
        <v>99</v>
      </c>
      <c r="F705" s="20"/>
      <c r="H705" s="21">
        <v>-14.17</v>
      </c>
      <c r="I705" s="36"/>
      <c r="J705" s="37">
        <f t="shared" si="10"/>
        <v>4757.7199999999984</v>
      </c>
    </row>
    <row r="706" spans="1:11" thickBot="1" x14ac:dyDescent="0.3">
      <c r="A706" s="12">
        <v>1</v>
      </c>
      <c r="B706" s="12"/>
      <c r="C706" s="18">
        <v>36463</v>
      </c>
      <c r="D706" s="19"/>
      <c r="E706" s="20" t="s">
        <v>70</v>
      </c>
      <c r="F706" s="20"/>
      <c r="H706" s="21">
        <v>-101.25</v>
      </c>
      <c r="I706" s="36"/>
      <c r="J706" s="37">
        <f t="shared" si="10"/>
        <v>4656.4699999999984</v>
      </c>
    </row>
    <row r="707" spans="1:11" thickBot="1" x14ac:dyDescent="0.3">
      <c r="A707" s="12">
        <v>1</v>
      </c>
      <c r="B707" s="12"/>
      <c r="C707" s="18">
        <v>36463</v>
      </c>
      <c r="D707" s="19"/>
      <c r="E707" s="20" t="s">
        <v>342</v>
      </c>
      <c r="F707" s="20"/>
      <c r="H707" s="21">
        <v>-91.16</v>
      </c>
      <c r="I707" s="36"/>
      <c r="J707" s="37">
        <f t="shared" si="10"/>
        <v>4565.3099999999986</v>
      </c>
    </row>
    <row r="708" spans="1:11" thickBot="1" x14ac:dyDescent="0.3">
      <c r="A708" s="12">
        <v>1</v>
      </c>
      <c r="B708" s="12"/>
      <c r="C708" s="18">
        <v>36463</v>
      </c>
      <c r="D708" s="19"/>
      <c r="E708" s="20" t="s">
        <v>6</v>
      </c>
      <c r="F708" s="20"/>
      <c r="H708" s="21">
        <v>-68.61</v>
      </c>
      <c r="I708" s="36"/>
      <c r="J708" s="37">
        <f t="shared" ref="J708:J771" si="11">SUM(H708:I708)+J707</f>
        <v>4496.6999999999989</v>
      </c>
    </row>
    <row r="709" spans="1:11" thickBot="1" x14ac:dyDescent="0.3">
      <c r="A709" s="12">
        <v>1</v>
      </c>
      <c r="B709" s="12"/>
      <c r="C709" s="18">
        <v>36463</v>
      </c>
      <c r="D709" s="19"/>
      <c r="E709" s="20" t="s">
        <v>325</v>
      </c>
      <c r="F709" s="20"/>
      <c r="H709" s="21">
        <v>-1.5</v>
      </c>
      <c r="I709" s="36"/>
      <c r="J709" s="37">
        <f t="shared" si="11"/>
        <v>4495.1999999999989</v>
      </c>
    </row>
    <row r="710" spans="1:11" thickBot="1" x14ac:dyDescent="0.3">
      <c r="A710" s="12">
        <v>1</v>
      </c>
      <c r="B710" s="12"/>
      <c r="C710" s="18">
        <v>36465</v>
      </c>
      <c r="D710" s="19">
        <v>1896</v>
      </c>
      <c r="E710" s="20" t="s">
        <v>343</v>
      </c>
      <c r="F710" s="20"/>
      <c r="H710" s="21">
        <v>-7.5</v>
      </c>
      <c r="I710" s="36"/>
      <c r="J710" s="37">
        <f t="shared" si="11"/>
        <v>4487.6999999999989</v>
      </c>
      <c r="K710">
        <f>SUM(K712:K953)</f>
        <v>-1659.8400000000008</v>
      </c>
    </row>
    <row r="711" spans="1:11" thickBot="1" x14ac:dyDescent="0.3">
      <c r="A711" s="12">
        <v>1</v>
      </c>
      <c r="B711" s="12"/>
      <c r="C711" s="18">
        <v>36465</v>
      </c>
      <c r="D711" s="19">
        <v>1897</v>
      </c>
      <c r="E711" s="20" t="s">
        <v>36</v>
      </c>
      <c r="F711" s="20"/>
      <c r="H711" s="21">
        <v>-25</v>
      </c>
      <c r="I711" s="36"/>
      <c r="J711" s="37">
        <f t="shared" si="11"/>
        <v>4462.6999999999989</v>
      </c>
    </row>
    <row r="712" spans="1:11" thickBot="1" x14ac:dyDescent="0.3">
      <c r="A712" s="12">
        <v>1</v>
      </c>
      <c r="B712" s="12"/>
      <c r="C712" s="18">
        <v>36465</v>
      </c>
      <c r="D712" s="19">
        <v>1898</v>
      </c>
      <c r="E712" s="20" t="s">
        <v>53</v>
      </c>
      <c r="F712" s="20"/>
      <c r="H712" s="21">
        <v>-15.2</v>
      </c>
      <c r="I712" s="36"/>
      <c r="J712" s="37">
        <f t="shared" si="11"/>
        <v>4447.4999999999991</v>
      </c>
      <c r="K712">
        <f>IF(E712="KROGER",H712+G712,0)+IF(E712="ALBERTSON'S",H712+G712,0)</f>
        <v>0</v>
      </c>
    </row>
    <row r="713" spans="1:11" thickBot="1" x14ac:dyDescent="0.3">
      <c r="A713" s="12">
        <v>1</v>
      </c>
      <c r="B713" s="12"/>
      <c r="C713" s="18">
        <v>36465</v>
      </c>
      <c r="D713" s="19">
        <v>1899</v>
      </c>
      <c r="E713" s="20" t="s">
        <v>318</v>
      </c>
      <c r="F713" s="20"/>
      <c r="H713" s="21">
        <v>-7</v>
      </c>
      <c r="I713" s="36"/>
      <c r="J713" s="37">
        <f t="shared" si="11"/>
        <v>4440.4999999999991</v>
      </c>
      <c r="K713">
        <f t="shared" ref="K713:K776" si="12">IF(E713="KROGER",H713+G713,0)+IF(E713="ALBERTSON'S",H713+G713,0)</f>
        <v>0</v>
      </c>
    </row>
    <row r="714" spans="1:11" thickBot="1" x14ac:dyDescent="0.3">
      <c r="A714" s="12">
        <v>1</v>
      </c>
      <c r="B714" s="12"/>
      <c r="C714" s="18">
        <v>36465</v>
      </c>
      <c r="D714" s="19">
        <v>1900</v>
      </c>
      <c r="E714" s="20" t="s">
        <v>32</v>
      </c>
      <c r="F714" s="20"/>
      <c r="H714" s="21">
        <v>-150</v>
      </c>
      <c r="I714" s="36"/>
      <c r="J714" s="37">
        <f t="shared" si="11"/>
        <v>4290.4999999999991</v>
      </c>
      <c r="K714">
        <f t="shared" si="12"/>
        <v>0</v>
      </c>
    </row>
    <row r="715" spans="1:11" thickBot="1" x14ac:dyDescent="0.3">
      <c r="A715" s="12">
        <v>1</v>
      </c>
      <c r="B715" s="12"/>
      <c r="C715" s="18">
        <v>36465</v>
      </c>
      <c r="D715" s="18" t="s">
        <v>354</v>
      </c>
      <c r="E715" s="20" t="s">
        <v>14</v>
      </c>
      <c r="F715" s="20"/>
      <c r="H715" s="21">
        <v>-1233.31</v>
      </c>
      <c r="I715" s="36"/>
      <c r="J715" s="37">
        <f t="shared" si="11"/>
        <v>3057.1899999999991</v>
      </c>
      <c r="K715">
        <f t="shared" si="12"/>
        <v>0</v>
      </c>
    </row>
    <row r="716" spans="1:11" thickBot="1" x14ac:dyDescent="0.3">
      <c r="A716" s="12">
        <v>1</v>
      </c>
      <c r="B716" s="12"/>
      <c r="C716" s="18">
        <v>36465</v>
      </c>
      <c r="D716" s="18" t="s">
        <v>354</v>
      </c>
      <c r="E716" s="20" t="s">
        <v>47</v>
      </c>
      <c r="F716" s="20"/>
      <c r="H716" s="21">
        <v>-266.5</v>
      </c>
      <c r="I716" s="36"/>
      <c r="J716" s="37">
        <f t="shared" si="11"/>
        <v>2790.6899999999991</v>
      </c>
      <c r="K716">
        <f t="shared" si="12"/>
        <v>0</v>
      </c>
    </row>
    <row r="717" spans="1:11" thickBot="1" x14ac:dyDescent="0.3">
      <c r="A717" s="12">
        <v>1</v>
      </c>
      <c r="B717" s="12"/>
      <c r="C717" s="18">
        <v>36465</v>
      </c>
      <c r="D717" s="19"/>
      <c r="E717" s="20" t="s">
        <v>17</v>
      </c>
      <c r="F717" s="20"/>
      <c r="H717" s="21"/>
      <c r="I717" s="36">
        <v>3388.27</v>
      </c>
      <c r="J717" s="37">
        <f t="shared" si="11"/>
        <v>6178.9599999999991</v>
      </c>
      <c r="K717">
        <f t="shared" si="12"/>
        <v>0</v>
      </c>
    </row>
    <row r="718" spans="1:11" thickBot="1" x14ac:dyDescent="0.3">
      <c r="A718" s="12">
        <v>1</v>
      </c>
      <c r="B718" s="12"/>
      <c r="C718" s="18">
        <v>36466</v>
      </c>
      <c r="D718" s="19"/>
      <c r="E718" s="20" t="s">
        <v>6</v>
      </c>
      <c r="F718" s="20"/>
      <c r="G718" s="21">
        <v>20</v>
      </c>
      <c r="H718" s="21">
        <v>-30.9</v>
      </c>
      <c r="I718" s="36"/>
      <c r="J718" s="37">
        <f t="shared" si="11"/>
        <v>6148.0599999999995</v>
      </c>
      <c r="K718">
        <f t="shared" si="12"/>
        <v>-10.899999999999999</v>
      </c>
    </row>
    <row r="719" spans="1:11" thickBot="1" x14ac:dyDescent="0.3">
      <c r="A719" s="12">
        <v>1</v>
      </c>
      <c r="B719" s="12"/>
      <c r="C719" s="18">
        <v>36466</v>
      </c>
      <c r="D719" s="19"/>
      <c r="E719" s="20" t="s">
        <v>187</v>
      </c>
      <c r="F719" s="20"/>
      <c r="H719" s="21">
        <v>-10.42</v>
      </c>
      <c r="I719" s="36"/>
      <c r="J719" s="37">
        <f t="shared" si="11"/>
        <v>6137.6399999999994</v>
      </c>
      <c r="K719">
        <f t="shared" si="12"/>
        <v>0</v>
      </c>
    </row>
    <row r="720" spans="1:11" thickBot="1" x14ac:dyDescent="0.3">
      <c r="A720" s="12">
        <v>1</v>
      </c>
      <c r="B720" s="12"/>
      <c r="C720" s="18">
        <v>36467</v>
      </c>
      <c r="D720" s="19">
        <v>1901</v>
      </c>
      <c r="E720" s="20" t="s">
        <v>344</v>
      </c>
      <c r="F720" s="20"/>
      <c r="H720" s="21">
        <v>-18.21</v>
      </c>
      <c r="I720" s="36"/>
      <c r="J720" s="37">
        <f t="shared" si="11"/>
        <v>6119.4299999999994</v>
      </c>
      <c r="K720">
        <f t="shared" si="12"/>
        <v>0</v>
      </c>
    </row>
    <row r="721" spans="1:11" thickBot="1" x14ac:dyDescent="0.3">
      <c r="A721" s="12">
        <v>1</v>
      </c>
      <c r="B721" s="12"/>
      <c r="C721" s="18">
        <v>36467</v>
      </c>
      <c r="D721" s="19"/>
      <c r="E721" s="20" t="s">
        <v>19</v>
      </c>
      <c r="F721" s="20"/>
      <c r="H721" s="21">
        <v>-28.73</v>
      </c>
      <c r="I721" s="36"/>
      <c r="J721" s="37">
        <f t="shared" si="11"/>
        <v>6090.7</v>
      </c>
      <c r="K721">
        <f t="shared" si="12"/>
        <v>0</v>
      </c>
    </row>
    <row r="722" spans="1:11" thickBot="1" x14ac:dyDescent="0.3">
      <c r="A722" s="12">
        <v>1</v>
      </c>
      <c r="B722" s="12"/>
      <c r="C722" s="18">
        <v>36469</v>
      </c>
      <c r="D722" s="19">
        <v>1902</v>
      </c>
      <c r="E722" s="20" t="s">
        <v>36</v>
      </c>
      <c r="F722" s="20"/>
      <c r="H722" s="21">
        <v>-100</v>
      </c>
      <c r="I722" s="36"/>
      <c r="J722" s="37">
        <f t="shared" si="11"/>
        <v>5990.7</v>
      </c>
      <c r="K722">
        <f t="shared" si="12"/>
        <v>0</v>
      </c>
    </row>
    <row r="723" spans="1:11" thickBot="1" x14ac:dyDescent="0.3">
      <c r="A723" s="12">
        <v>1</v>
      </c>
      <c r="B723" s="12"/>
      <c r="C723" s="18">
        <v>36469</v>
      </c>
      <c r="D723" s="19">
        <v>1903</v>
      </c>
      <c r="E723" s="20" t="s">
        <v>287</v>
      </c>
      <c r="F723" s="20"/>
      <c r="H723" s="21">
        <v>-16.25</v>
      </c>
      <c r="I723" s="36"/>
      <c r="J723" s="37">
        <f t="shared" si="11"/>
        <v>5974.45</v>
      </c>
      <c r="K723">
        <f t="shared" si="12"/>
        <v>0</v>
      </c>
    </row>
    <row r="724" spans="1:11" thickBot="1" x14ac:dyDescent="0.3">
      <c r="A724" s="12">
        <v>1</v>
      </c>
      <c r="B724" s="12"/>
      <c r="C724" s="18">
        <v>36469</v>
      </c>
      <c r="D724" s="19">
        <v>1904</v>
      </c>
      <c r="E724" s="20" t="s">
        <v>346</v>
      </c>
      <c r="F724" s="20"/>
      <c r="H724" s="21"/>
      <c r="I724" s="36"/>
      <c r="J724" s="37">
        <f t="shared" si="11"/>
        <v>5974.45</v>
      </c>
      <c r="K724">
        <f t="shared" si="12"/>
        <v>0</v>
      </c>
    </row>
    <row r="725" spans="1:11" thickBot="1" x14ac:dyDescent="0.3">
      <c r="A725" s="12">
        <v>1</v>
      </c>
      <c r="B725" s="12"/>
      <c r="C725" s="18">
        <v>36469</v>
      </c>
      <c r="D725" s="19"/>
      <c r="E725" s="20" t="s">
        <v>6</v>
      </c>
      <c r="F725" s="20"/>
      <c r="H725" s="21">
        <v>-72.47</v>
      </c>
      <c r="I725" s="36"/>
      <c r="J725" s="37">
        <f t="shared" si="11"/>
        <v>5901.98</v>
      </c>
      <c r="K725">
        <f t="shared" si="12"/>
        <v>-72.47</v>
      </c>
    </row>
    <row r="726" spans="1:11" thickBot="1" x14ac:dyDescent="0.3">
      <c r="A726" s="12">
        <v>1</v>
      </c>
      <c r="B726" s="12"/>
      <c r="C726" s="18">
        <v>36469</v>
      </c>
      <c r="D726" s="19"/>
      <c r="E726" s="20" t="s">
        <v>6</v>
      </c>
      <c r="F726" s="20"/>
      <c r="G726" s="21">
        <v>20</v>
      </c>
      <c r="H726" s="21">
        <v>-36.04</v>
      </c>
      <c r="I726" s="36"/>
      <c r="J726" s="37">
        <f t="shared" si="11"/>
        <v>5865.94</v>
      </c>
      <c r="K726">
        <f t="shared" si="12"/>
        <v>-16.04</v>
      </c>
    </row>
    <row r="727" spans="1:11" thickBot="1" x14ac:dyDescent="0.3">
      <c r="A727" s="12">
        <v>1</v>
      </c>
      <c r="B727" s="12"/>
      <c r="C727" s="18">
        <v>36470</v>
      </c>
      <c r="D727" s="19"/>
      <c r="E727" s="20" t="s">
        <v>70</v>
      </c>
      <c r="F727" s="20"/>
      <c r="H727" s="21">
        <v>-51.5</v>
      </c>
      <c r="I727" s="36"/>
      <c r="J727" s="37">
        <f t="shared" si="11"/>
        <v>5814.44</v>
      </c>
      <c r="K727">
        <f t="shared" si="12"/>
        <v>0</v>
      </c>
    </row>
    <row r="728" spans="1:11" thickBot="1" x14ac:dyDescent="0.3">
      <c r="A728" s="12">
        <v>1</v>
      </c>
      <c r="B728" s="12"/>
      <c r="C728" s="18">
        <v>36470</v>
      </c>
      <c r="D728" s="19"/>
      <c r="E728" s="20" t="s">
        <v>180</v>
      </c>
      <c r="F728" s="20"/>
      <c r="H728" s="21">
        <v>-22.24</v>
      </c>
      <c r="I728" s="36"/>
      <c r="J728" s="37">
        <f t="shared" si="11"/>
        <v>5792.2</v>
      </c>
      <c r="K728">
        <f t="shared" si="12"/>
        <v>0</v>
      </c>
    </row>
    <row r="729" spans="1:11" thickBot="1" x14ac:dyDescent="0.3">
      <c r="A729" s="12">
        <v>1</v>
      </c>
      <c r="B729" s="12"/>
      <c r="C729" s="18">
        <v>36470</v>
      </c>
      <c r="D729" s="19"/>
      <c r="E729" s="20" t="s">
        <v>325</v>
      </c>
      <c r="F729" s="20"/>
      <c r="H729" s="21">
        <v>-1.25</v>
      </c>
      <c r="I729" s="36"/>
      <c r="J729" s="37">
        <f t="shared" si="11"/>
        <v>5790.95</v>
      </c>
      <c r="K729">
        <f t="shared" si="12"/>
        <v>0</v>
      </c>
    </row>
    <row r="730" spans="1:11" thickBot="1" x14ac:dyDescent="0.3">
      <c r="A730" s="12">
        <v>1</v>
      </c>
      <c r="B730" s="12"/>
      <c r="C730" s="18">
        <v>36471</v>
      </c>
      <c r="D730" s="19"/>
      <c r="E730" s="20" t="s">
        <v>352</v>
      </c>
      <c r="F730" s="20"/>
      <c r="H730" s="21">
        <v>-62.63</v>
      </c>
      <c r="I730" s="36"/>
      <c r="J730" s="37">
        <f t="shared" si="11"/>
        <v>5728.32</v>
      </c>
      <c r="K730">
        <f t="shared" si="12"/>
        <v>0</v>
      </c>
    </row>
    <row r="731" spans="1:11" thickBot="1" x14ac:dyDescent="0.3">
      <c r="A731" s="12">
        <v>1</v>
      </c>
      <c r="B731" s="12"/>
      <c r="C731" s="18">
        <v>36471</v>
      </c>
      <c r="D731" s="19"/>
      <c r="E731" s="20" t="s">
        <v>350</v>
      </c>
      <c r="F731" s="20"/>
      <c r="H731" s="21">
        <v>-32.28</v>
      </c>
      <c r="I731" s="36"/>
      <c r="J731" s="37">
        <f t="shared" si="11"/>
        <v>5696.04</v>
      </c>
      <c r="K731">
        <f t="shared" si="12"/>
        <v>0</v>
      </c>
    </row>
    <row r="732" spans="1:11" thickBot="1" x14ac:dyDescent="0.3">
      <c r="A732" s="12">
        <v>1</v>
      </c>
      <c r="B732" s="12"/>
      <c r="C732" s="18">
        <v>36471</v>
      </c>
      <c r="D732" s="19"/>
      <c r="E732" s="20" t="s">
        <v>321</v>
      </c>
      <c r="F732" s="20"/>
      <c r="H732" s="21">
        <v>-24.59</v>
      </c>
      <c r="I732" s="36"/>
      <c r="J732" s="37">
        <f t="shared" si="11"/>
        <v>5671.45</v>
      </c>
      <c r="K732">
        <f t="shared" si="12"/>
        <v>-24.59</v>
      </c>
    </row>
    <row r="733" spans="1:11" thickBot="1" x14ac:dyDescent="0.3">
      <c r="A733" s="12">
        <v>1</v>
      </c>
      <c r="B733" s="12"/>
      <c r="C733" s="18">
        <v>36471</v>
      </c>
      <c r="D733" s="19"/>
      <c r="E733" s="20" t="s">
        <v>353</v>
      </c>
      <c r="F733" s="20"/>
      <c r="H733" s="21">
        <v>-21.32</v>
      </c>
      <c r="I733" s="36"/>
      <c r="J733" s="37">
        <f t="shared" si="11"/>
        <v>5650.13</v>
      </c>
      <c r="K733">
        <f t="shared" si="12"/>
        <v>0</v>
      </c>
    </row>
    <row r="734" spans="1:11" thickBot="1" x14ac:dyDescent="0.3">
      <c r="A734" s="12">
        <v>1</v>
      </c>
      <c r="B734" s="12"/>
      <c r="C734" s="18">
        <v>36471</v>
      </c>
      <c r="D734" s="19"/>
      <c r="E734" s="20" t="s">
        <v>6</v>
      </c>
      <c r="F734" s="20"/>
      <c r="H734" s="21">
        <v>-20.21</v>
      </c>
      <c r="I734" s="36"/>
      <c r="J734" s="37">
        <f t="shared" si="11"/>
        <v>5629.92</v>
      </c>
      <c r="K734">
        <f t="shared" si="12"/>
        <v>-20.21</v>
      </c>
    </row>
    <row r="735" spans="1:11" thickBot="1" x14ac:dyDescent="0.3">
      <c r="A735" s="12">
        <v>1</v>
      </c>
      <c r="B735" s="12"/>
      <c r="C735" s="18">
        <v>36473</v>
      </c>
      <c r="D735" s="19">
        <v>1905</v>
      </c>
      <c r="E735" s="20" t="s">
        <v>347</v>
      </c>
      <c r="F735" s="20"/>
      <c r="H735" s="21">
        <v>-60</v>
      </c>
      <c r="I735" s="36"/>
      <c r="J735" s="37">
        <f t="shared" si="11"/>
        <v>5569.92</v>
      </c>
      <c r="K735">
        <f t="shared" si="12"/>
        <v>0</v>
      </c>
    </row>
    <row r="736" spans="1:11" thickBot="1" x14ac:dyDescent="0.3">
      <c r="A736" s="12">
        <v>1</v>
      </c>
      <c r="B736" s="12"/>
      <c r="C736" s="18">
        <v>36473</v>
      </c>
      <c r="D736" s="19">
        <v>1906</v>
      </c>
      <c r="E736" s="20" t="s">
        <v>348</v>
      </c>
      <c r="F736" s="20"/>
      <c r="H736" s="21">
        <v>-120</v>
      </c>
      <c r="I736" s="36"/>
      <c r="J736" s="37">
        <f t="shared" si="11"/>
        <v>5449.92</v>
      </c>
      <c r="K736">
        <f t="shared" si="12"/>
        <v>0</v>
      </c>
    </row>
    <row r="737" spans="1:11" thickBot="1" x14ac:dyDescent="0.3">
      <c r="A737" s="12">
        <v>1</v>
      </c>
      <c r="B737" s="12"/>
      <c r="C737" s="18">
        <v>36473</v>
      </c>
      <c r="D737" s="19">
        <v>1907</v>
      </c>
      <c r="E737" s="20" t="s">
        <v>251</v>
      </c>
      <c r="F737" s="20"/>
      <c r="H737" s="21">
        <v>-156.96</v>
      </c>
      <c r="I737" s="36"/>
      <c r="J737" s="37">
        <f t="shared" si="11"/>
        <v>5292.96</v>
      </c>
      <c r="K737">
        <f t="shared" si="12"/>
        <v>0</v>
      </c>
    </row>
    <row r="738" spans="1:11" thickBot="1" x14ac:dyDescent="0.3">
      <c r="A738" s="12">
        <v>1</v>
      </c>
      <c r="B738" s="12"/>
      <c r="C738" s="18">
        <v>36473</v>
      </c>
      <c r="D738" s="19"/>
      <c r="E738" s="20" t="s">
        <v>6</v>
      </c>
      <c r="F738" s="20"/>
      <c r="H738" s="21">
        <v>-115.07</v>
      </c>
      <c r="I738" s="36"/>
      <c r="J738" s="37">
        <f t="shared" si="11"/>
        <v>5177.8900000000003</v>
      </c>
      <c r="K738">
        <f t="shared" si="12"/>
        <v>-115.07</v>
      </c>
    </row>
    <row r="739" spans="1:11" thickBot="1" x14ac:dyDescent="0.3">
      <c r="A739" s="12">
        <v>1</v>
      </c>
      <c r="B739" s="12"/>
      <c r="C739" s="18">
        <v>36473</v>
      </c>
      <c r="D739" s="19"/>
      <c r="E739" s="20" t="s">
        <v>99</v>
      </c>
      <c r="F739" s="20"/>
      <c r="H739" s="21">
        <v>-15.06</v>
      </c>
      <c r="I739" s="36"/>
      <c r="J739" s="37">
        <f t="shared" si="11"/>
        <v>5162.83</v>
      </c>
      <c r="K739">
        <f t="shared" si="12"/>
        <v>0</v>
      </c>
    </row>
    <row r="740" spans="1:11" thickBot="1" x14ac:dyDescent="0.3">
      <c r="A740" s="12">
        <v>1</v>
      </c>
      <c r="B740" s="12"/>
      <c r="C740" s="18">
        <v>36476</v>
      </c>
      <c r="D740" s="19"/>
      <c r="E740" s="20" t="s">
        <v>6</v>
      </c>
      <c r="F740" s="20"/>
      <c r="G740" s="21">
        <v>20</v>
      </c>
      <c r="H740" s="21">
        <v>-39.869999999999997</v>
      </c>
      <c r="I740" s="36"/>
      <c r="J740" s="37">
        <f t="shared" si="11"/>
        <v>5122.96</v>
      </c>
      <c r="K740">
        <f t="shared" si="12"/>
        <v>-19.869999999999997</v>
      </c>
    </row>
    <row r="741" spans="1:11" thickBot="1" x14ac:dyDescent="0.3">
      <c r="A741" s="12">
        <v>1</v>
      </c>
      <c r="B741" s="12"/>
      <c r="C741" s="18">
        <v>36476</v>
      </c>
      <c r="D741" s="19"/>
      <c r="E741" s="20" t="s">
        <v>187</v>
      </c>
      <c r="F741" s="20"/>
      <c r="H741" s="21">
        <v>-5.87</v>
      </c>
      <c r="I741" s="36"/>
      <c r="J741" s="37">
        <f t="shared" si="11"/>
        <v>5117.09</v>
      </c>
      <c r="K741">
        <f t="shared" si="12"/>
        <v>0</v>
      </c>
    </row>
    <row r="742" spans="1:11" thickBot="1" x14ac:dyDescent="0.3">
      <c r="A742" s="12">
        <v>1</v>
      </c>
      <c r="B742" s="12"/>
      <c r="C742" s="18">
        <v>36477</v>
      </c>
      <c r="D742" s="19"/>
      <c r="E742" s="20" t="s">
        <v>6</v>
      </c>
      <c r="F742" s="20"/>
      <c r="G742" s="21">
        <v>20</v>
      </c>
      <c r="H742" s="21">
        <v>-28.03</v>
      </c>
      <c r="I742" s="36"/>
      <c r="J742" s="37">
        <f t="shared" si="11"/>
        <v>5089.0600000000004</v>
      </c>
      <c r="K742">
        <f t="shared" si="12"/>
        <v>-8.0300000000000011</v>
      </c>
    </row>
    <row r="743" spans="1:11" thickBot="1" x14ac:dyDescent="0.3">
      <c r="A743" s="12">
        <v>1</v>
      </c>
      <c r="B743" s="12"/>
      <c r="C743" s="18">
        <v>36477</v>
      </c>
      <c r="D743" s="19"/>
      <c r="E743" s="20" t="s">
        <v>184</v>
      </c>
      <c r="F743" s="20"/>
      <c r="H743" s="21">
        <v>-12.26</v>
      </c>
      <c r="I743" s="36"/>
      <c r="J743" s="37">
        <f t="shared" si="11"/>
        <v>5076.8</v>
      </c>
      <c r="K743">
        <f t="shared" si="12"/>
        <v>0</v>
      </c>
    </row>
    <row r="744" spans="1:11" thickBot="1" x14ac:dyDescent="0.3">
      <c r="A744" s="12">
        <v>1</v>
      </c>
      <c r="B744" s="12"/>
      <c r="C744" s="18">
        <v>36478</v>
      </c>
      <c r="D744" s="19"/>
      <c r="E744" s="20" t="s">
        <v>321</v>
      </c>
      <c r="F744" s="20"/>
      <c r="H744" s="21">
        <v>-28.61</v>
      </c>
      <c r="I744" s="36"/>
      <c r="J744" s="37">
        <f t="shared" si="11"/>
        <v>5048.1900000000005</v>
      </c>
      <c r="K744">
        <f t="shared" si="12"/>
        <v>-28.61</v>
      </c>
    </row>
    <row r="745" spans="1:11" thickBot="1" x14ac:dyDescent="0.3">
      <c r="A745" s="12">
        <v>1</v>
      </c>
      <c r="B745" s="12"/>
      <c r="C745" s="18">
        <v>36479</v>
      </c>
      <c r="D745" s="18" t="s">
        <v>349</v>
      </c>
      <c r="E745" s="20" t="s">
        <v>75</v>
      </c>
      <c r="F745" s="20"/>
      <c r="H745" s="21">
        <v>-584.27</v>
      </c>
      <c r="I745" s="36"/>
      <c r="J745" s="37">
        <f t="shared" si="11"/>
        <v>4463.92</v>
      </c>
      <c r="K745">
        <f t="shared" si="12"/>
        <v>0</v>
      </c>
    </row>
    <row r="746" spans="1:11" thickBot="1" x14ac:dyDescent="0.3">
      <c r="A746" s="12">
        <v>1</v>
      </c>
      <c r="B746" s="12"/>
      <c r="C746" s="18">
        <v>36479</v>
      </c>
      <c r="D746" s="18" t="s">
        <v>349</v>
      </c>
      <c r="E746" s="20" t="s">
        <v>160</v>
      </c>
      <c r="F746" s="20"/>
      <c r="H746" s="21">
        <v>-160</v>
      </c>
      <c r="I746" s="36"/>
      <c r="J746" s="37">
        <f t="shared" si="11"/>
        <v>4303.92</v>
      </c>
      <c r="K746">
        <f t="shared" si="12"/>
        <v>0</v>
      </c>
    </row>
    <row r="747" spans="1:11" thickBot="1" x14ac:dyDescent="0.3">
      <c r="A747" s="12">
        <v>1</v>
      </c>
      <c r="B747" s="12"/>
      <c r="C747" s="18">
        <v>36479</v>
      </c>
      <c r="D747" s="18" t="s">
        <v>349</v>
      </c>
      <c r="E747" s="20" t="s">
        <v>160</v>
      </c>
      <c r="F747" s="20"/>
      <c r="H747" s="21">
        <v>-160</v>
      </c>
      <c r="I747" s="36"/>
      <c r="J747" s="37">
        <f t="shared" si="11"/>
        <v>4143.92</v>
      </c>
      <c r="K747">
        <f t="shared" si="12"/>
        <v>0</v>
      </c>
    </row>
    <row r="748" spans="1:11" thickBot="1" x14ac:dyDescent="0.3">
      <c r="A748" s="12">
        <v>1</v>
      </c>
      <c r="B748" s="12"/>
      <c r="C748" s="18">
        <v>36479</v>
      </c>
      <c r="D748" s="18" t="s">
        <v>349</v>
      </c>
      <c r="E748" s="20" t="s">
        <v>242</v>
      </c>
      <c r="F748" s="20"/>
      <c r="H748" s="21">
        <v>-100</v>
      </c>
      <c r="I748" s="36"/>
      <c r="J748" s="37">
        <f t="shared" si="11"/>
        <v>4043.92</v>
      </c>
      <c r="K748">
        <f t="shared" si="12"/>
        <v>0</v>
      </c>
    </row>
    <row r="749" spans="1:11" thickBot="1" x14ac:dyDescent="0.3">
      <c r="A749" s="12">
        <v>1</v>
      </c>
      <c r="B749" s="12"/>
      <c r="C749" s="18">
        <v>36479</v>
      </c>
      <c r="D749" s="18" t="s">
        <v>349</v>
      </c>
      <c r="E749" s="20" t="s">
        <v>11</v>
      </c>
      <c r="F749" s="20"/>
      <c r="H749" s="21">
        <v>-100</v>
      </c>
      <c r="I749" s="36"/>
      <c r="J749" s="37">
        <f t="shared" si="11"/>
        <v>3943.92</v>
      </c>
      <c r="K749">
        <f t="shared" si="12"/>
        <v>0</v>
      </c>
    </row>
    <row r="750" spans="1:11" thickBot="1" x14ac:dyDescent="0.3">
      <c r="A750" s="12">
        <v>1</v>
      </c>
      <c r="B750" s="12"/>
      <c r="C750" s="18">
        <v>36479</v>
      </c>
      <c r="D750" s="18" t="s">
        <v>349</v>
      </c>
      <c r="E750" s="20" t="s">
        <v>240</v>
      </c>
      <c r="F750" s="20"/>
      <c r="H750" s="21">
        <v>-39.96</v>
      </c>
      <c r="I750" s="36"/>
      <c r="J750" s="37">
        <f t="shared" si="11"/>
        <v>3903.96</v>
      </c>
      <c r="K750">
        <f t="shared" si="12"/>
        <v>0</v>
      </c>
    </row>
    <row r="751" spans="1:11" thickBot="1" x14ac:dyDescent="0.3">
      <c r="A751" s="12">
        <v>1</v>
      </c>
      <c r="B751" s="12"/>
      <c r="C751" s="18">
        <v>36479</v>
      </c>
      <c r="D751" s="18" t="s">
        <v>349</v>
      </c>
      <c r="E751" s="20" t="s">
        <v>241</v>
      </c>
      <c r="F751" s="20"/>
      <c r="H751" s="21">
        <v>-12.72</v>
      </c>
      <c r="I751" s="36"/>
      <c r="J751" s="37">
        <f t="shared" si="11"/>
        <v>3891.2400000000002</v>
      </c>
      <c r="K751">
        <f t="shared" si="12"/>
        <v>0</v>
      </c>
    </row>
    <row r="752" spans="1:11" thickBot="1" x14ac:dyDescent="0.3">
      <c r="A752" s="12">
        <v>1</v>
      </c>
      <c r="B752" s="12"/>
      <c r="C752" s="18">
        <v>36479</v>
      </c>
      <c r="D752" s="19"/>
      <c r="E752" s="20" t="s">
        <v>352</v>
      </c>
      <c r="F752" s="20"/>
      <c r="H752" s="21">
        <v>-346.36</v>
      </c>
      <c r="I752" s="36"/>
      <c r="J752" s="37">
        <f t="shared" si="11"/>
        <v>3544.88</v>
      </c>
      <c r="K752">
        <f t="shared" si="12"/>
        <v>0</v>
      </c>
    </row>
    <row r="753" spans="1:11" thickBot="1" x14ac:dyDescent="0.3">
      <c r="A753" s="12">
        <v>1</v>
      </c>
      <c r="B753" s="12"/>
      <c r="C753" s="18">
        <v>36479</v>
      </c>
      <c r="D753" s="19"/>
      <c r="E753" s="20" t="s">
        <v>107</v>
      </c>
      <c r="F753" s="20"/>
      <c r="H753" s="21">
        <v>-40</v>
      </c>
      <c r="I753" s="36"/>
      <c r="J753" s="37">
        <f t="shared" si="11"/>
        <v>3504.88</v>
      </c>
      <c r="K753">
        <f t="shared" si="12"/>
        <v>0</v>
      </c>
    </row>
    <row r="754" spans="1:11" thickBot="1" x14ac:dyDescent="0.3">
      <c r="A754" s="12">
        <v>1</v>
      </c>
      <c r="B754" s="12"/>
      <c r="C754" s="18">
        <v>36479</v>
      </c>
      <c r="D754" s="19"/>
      <c r="E754" s="20" t="s">
        <v>6</v>
      </c>
      <c r="F754" s="20"/>
      <c r="H754" s="21">
        <v>-8.66</v>
      </c>
      <c r="I754" s="36"/>
      <c r="J754" s="37">
        <f t="shared" si="11"/>
        <v>3496.2200000000003</v>
      </c>
      <c r="K754">
        <f t="shared" si="12"/>
        <v>-8.66</v>
      </c>
    </row>
    <row r="755" spans="1:11" thickBot="1" x14ac:dyDescent="0.3">
      <c r="A755" s="12">
        <v>1</v>
      </c>
      <c r="B755" s="12"/>
      <c r="C755" s="18">
        <v>36479</v>
      </c>
      <c r="D755" s="19"/>
      <c r="E755" s="20" t="s">
        <v>17</v>
      </c>
      <c r="F755" s="20"/>
      <c r="H755" s="21"/>
      <c r="I755" s="36">
        <v>3388.26</v>
      </c>
      <c r="J755" s="37">
        <f t="shared" si="11"/>
        <v>6884.4800000000005</v>
      </c>
      <c r="K755">
        <f t="shared" si="12"/>
        <v>0</v>
      </c>
    </row>
    <row r="756" spans="1:11" thickBot="1" x14ac:dyDescent="0.3">
      <c r="A756" s="12">
        <v>1</v>
      </c>
      <c r="B756" s="12"/>
      <c r="C756" s="18">
        <v>36480</v>
      </c>
      <c r="D756" s="19">
        <v>1908</v>
      </c>
      <c r="E756" s="20" t="s">
        <v>436</v>
      </c>
      <c r="F756" s="20"/>
      <c r="H756" s="21">
        <v>-1000</v>
      </c>
      <c r="I756" s="36"/>
      <c r="J756" s="37">
        <f t="shared" si="11"/>
        <v>5884.4800000000005</v>
      </c>
      <c r="K756">
        <f t="shared" si="12"/>
        <v>0</v>
      </c>
    </row>
    <row r="757" spans="1:11" thickBot="1" x14ac:dyDescent="0.3">
      <c r="A757" s="12">
        <v>1</v>
      </c>
      <c r="B757" s="12"/>
      <c r="C757" s="18">
        <v>36480</v>
      </c>
      <c r="D757" s="19"/>
      <c r="E757" s="20" t="s">
        <v>352</v>
      </c>
      <c r="F757" s="20"/>
      <c r="H757" s="21">
        <v>-227.29</v>
      </c>
      <c r="I757" s="36"/>
      <c r="J757" s="37">
        <f t="shared" si="11"/>
        <v>5657.1900000000005</v>
      </c>
      <c r="K757">
        <f t="shared" si="12"/>
        <v>0</v>
      </c>
    </row>
    <row r="758" spans="1:11" thickBot="1" x14ac:dyDescent="0.3">
      <c r="A758" s="12">
        <v>1</v>
      </c>
      <c r="B758" s="12"/>
      <c r="C758" s="18">
        <v>36480</v>
      </c>
      <c r="D758" s="19"/>
      <c r="E758" s="20" t="s">
        <v>6</v>
      </c>
      <c r="F758" s="20"/>
      <c r="H758" s="21">
        <v>-105.04</v>
      </c>
      <c r="I758" s="36"/>
      <c r="J758" s="37">
        <f t="shared" si="11"/>
        <v>5552.1500000000005</v>
      </c>
      <c r="K758">
        <f t="shared" si="12"/>
        <v>-105.04</v>
      </c>
    </row>
    <row r="759" spans="1:11" thickBot="1" x14ac:dyDescent="0.3">
      <c r="A759" s="12">
        <v>1</v>
      </c>
      <c r="B759" s="12"/>
      <c r="C759" s="18">
        <v>36480</v>
      </c>
      <c r="D759" s="19"/>
      <c r="E759" s="20" t="s">
        <v>435</v>
      </c>
      <c r="F759" s="20"/>
      <c r="H759" s="21"/>
      <c r="I759" s="36">
        <v>238.12</v>
      </c>
      <c r="J759" s="37">
        <f t="shared" si="11"/>
        <v>5790.27</v>
      </c>
      <c r="K759">
        <f t="shared" si="12"/>
        <v>0</v>
      </c>
    </row>
    <row r="760" spans="1:11" thickBot="1" x14ac:dyDescent="0.3">
      <c r="A760" s="12">
        <v>1</v>
      </c>
      <c r="B760" s="12"/>
      <c r="C760" s="18">
        <v>36482</v>
      </c>
      <c r="D760" s="19"/>
      <c r="E760" s="20" t="s">
        <v>83</v>
      </c>
      <c r="F760" s="20"/>
      <c r="H760" s="21">
        <v>-24.62</v>
      </c>
      <c r="I760" s="36"/>
      <c r="J760" s="37">
        <f t="shared" si="11"/>
        <v>5765.6500000000005</v>
      </c>
      <c r="K760">
        <f t="shared" si="12"/>
        <v>0</v>
      </c>
    </row>
    <row r="761" spans="1:11" thickBot="1" x14ac:dyDescent="0.3">
      <c r="A761" s="12">
        <v>1</v>
      </c>
      <c r="B761" s="12"/>
      <c r="C761" s="18">
        <v>36482</v>
      </c>
      <c r="D761" s="19"/>
      <c r="E761" s="20"/>
      <c r="F761" s="20"/>
      <c r="H761" s="21">
        <v>-7.73</v>
      </c>
      <c r="I761" s="36"/>
      <c r="J761" s="37">
        <f t="shared" si="11"/>
        <v>5757.920000000001</v>
      </c>
      <c r="K761">
        <f t="shared" si="12"/>
        <v>0</v>
      </c>
    </row>
    <row r="762" spans="1:11" thickBot="1" x14ac:dyDescent="0.3">
      <c r="A762" s="12">
        <v>1</v>
      </c>
      <c r="B762" s="12"/>
      <c r="C762" s="18">
        <v>36483</v>
      </c>
      <c r="D762" s="19"/>
      <c r="E762" s="20" t="s">
        <v>6</v>
      </c>
      <c r="F762" s="20"/>
      <c r="G762" s="21">
        <v>20</v>
      </c>
      <c r="H762" s="21">
        <v>-26.07</v>
      </c>
      <c r="I762" s="36"/>
      <c r="J762" s="37">
        <f t="shared" si="11"/>
        <v>5731.8500000000013</v>
      </c>
      <c r="K762">
        <f t="shared" si="12"/>
        <v>-6.07</v>
      </c>
    </row>
    <row r="763" spans="1:11" thickBot="1" x14ac:dyDescent="0.3">
      <c r="A763" s="12">
        <v>1</v>
      </c>
      <c r="B763" s="12"/>
      <c r="C763" s="18">
        <v>36484</v>
      </c>
      <c r="D763" s="19">
        <v>1910</v>
      </c>
      <c r="E763" s="20" t="s">
        <v>29</v>
      </c>
      <c r="F763" s="20"/>
      <c r="H763" s="21">
        <v>-53.32</v>
      </c>
      <c r="I763" s="36"/>
      <c r="J763" s="37">
        <f t="shared" si="11"/>
        <v>5678.5300000000016</v>
      </c>
      <c r="K763">
        <f t="shared" si="12"/>
        <v>0</v>
      </c>
    </row>
    <row r="764" spans="1:11" thickBot="1" x14ac:dyDescent="0.3">
      <c r="A764" s="12">
        <v>1</v>
      </c>
      <c r="B764" s="12"/>
      <c r="C764" s="18">
        <v>36484</v>
      </c>
      <c r="D764" s="19">
        <v>1911</v>
      </c>
      <c r="E764" s="20" t="s">
        <v>157</v>
      </c>
      <c r="F764" s="20"/>
      <c r="H764" s="21">
        <v>-109.01</v>
      </c>
      <c r="I764" s="36"/>
      <c r="J764" s="37">
        <f t="shared" si="11"/>
        <v>5569.5200000000013</v>
      </c>
      <c r="K764">
        <f t="shared" si="12"/>
        <v>0</v>
      </c>
    </row>
    <row r="765" spans="1:11" thickBot="1" x14ac:dyDescent="0.3">
      <c r="A765" s="12">
        <v>1</v>
      </c>
      <c r="B765" s="12"/>
      <c r="C765" s="18">
        <v>36484</v>
      </c>
      <c r="D765" s="19"/>
      <c r="E765" s="20" t="s">
        <v>187</v>
      </c>
      <c r="F765" s="20"/>
      <c r="H765" s="21">
        <v>-21.95</v>
      </c>
      <c r="I765" s="36"/>
      <c r="J765" s="37">
        <f t="shared" si="11"/>
        <v>5547.5700000000015</v>
      </c>
      <c r="K765">
        <f t="shared" si="12"/>
        <v>0</v>
      </c>
    </row>
    <row r="766" spans="1:11" thickBot="1" x14ac:dyDescent="0.3">
      <c r="A766" s="12">
        <v>1</v>
      </c>
      <c r="B766" s="12"/>
      <c r="C766" s="18">
        <v>36484</v>
      </c>
      <c r="D766" s="19"/>
      <c r="E766" s="20" t="s">
        <v>6</v>
      </c>
      <c r="F766" s="20"/>
      <c r="H766" s="21">
        <v>-21.44</v>
      </c>
      <c r="I766" s="36"/>
      <c r="J766" s="37">
        <f t="shared" si="11"/>
        <v>5526.1300000000019</v>
      </c>
      <c r="K766">
        <f t="shared" si="12"/>
        <v>-21.44</v>
      </c>
    </row>
    <row r="767" spans="1:11" thickBot="1" x14ac:dyDescent="0.3">
      <c r="A767" s="12">
        <v>1</v>
      </c>
      <c r="B767" s="12"/>
      <c r="C767" s="18">
        <v>36485</v>
      </c>
      <c r="D767" s="19">
        <v>1909</v>
      </c>
      <c r="E767" s="20" t="s">
        <v>36</v>
      </c>
      <c r="F767" s="20"/>
      <c r="H767" s="21">
        <v>-35</v>
      </c>
      <c r="I767" s="36"/>
      <c r="J767" s="37">
        <f t="shared" si="11"/>
        <v>5491.1300000000019</v>
      </c>
      <c r="K767">
        <f t="shared" si="12"/>
        <v>0</v>
      </c>
    </row>
    <row r="768" spans="1:11" thickBot="1" x14ac:dyDescent="0.3">
      <c r="A768" s="12">
        <v>1</v>
      </c>
      <c r="B768" s="12"/>
      <c r="C768" s="18">
        <v>36485</v>
      </c>
      <c r="D768" s="19"/>
      <c r="E768" s="20" t="s">
        <v>70</v>
      </c>
      <c r="F768" s="20"/>
      <c r="H768" s="21">
        <v>-61.25</v>
      </c>
      <c r="I768" s="36"/>
      <c r="J768" s="37">
        <f t="shared" si="11"/>
        <v>5429.8800000000019</v>
      </c>
      <c r="K768">
        <f t="shared" si="12"/>
        <v>0</v>
      </c>
    </row>
    <row r="769" spans="1:11" thickBot="1" x14ac:dyDescent="0.3">
      <c r="A769" s="12">
        <v>1</v>
      </c>
      <c r="B769" s="12"/>
      <c r="C769" s="18">
        <v>36485</v>
      </c>
      <c r="D769" s="19"/>
      <c r="E769" s="20" t="s">
        <v>325</v>
      </c>
      <c r="F769" s="20"/>
      <c r="H769" s="21">
        <v>-1.25</v>
      </c>
      <c r="I769" s="36"/>
      <c r="J769" s="37">
        <f t="shared" si="11"/>
        <v>5428.6300000000019</v>
      </c>
      <c r="K769">
        <f t="shared" si="12"/>
        <v>0</v>
      </c>
    </row>
    <row r="770" spans="1:11" thickBot="1" x14ac:dyDescent="0.3">
      <c r="A770" s="12">
        <v>1</v>
      </c>
      <c r="B770" s="12"/>
      <c r="C770" s="18">
        <v>36486</v>
      </c>
      <c r="D770" s="19"/>
      <c r="E770" s="20" t="s">
        <v>6</v>
      </c>
      <c r="F770" s="20"/>
      <c r="G770" s="21">
        <v>20</v>
      </c>
      <c r="H770" s="21">
        <v>-51.86</v>
      </c>
      <c r="I770" s="36"/>
      <c r="J770" s="37">
        <f t="shared" si="11"/>
        <v>5376.7700000000023</v>
      </c>
      <c r="K770">
        <f t="shared" si="12"/>
        <v>-31.86</v>
      </c>
    </row>
    <row r="771" spans="1:11" thickBot="1" x14ac:dyDescent="0.3">
      <c r="A771" s="12">
        <v>1</v>
      </c>
      <c r="B771" s="12"/>
      <c r="C771" s="18">
        <v>36486</v>
      </c>
      <c r="D771" s="19"/>
      <c r="E771" s="20" t="s">
        <v>79</v>
      </c>
      <c r="F771" s="20"/>
      <c r="H771" s="21">
        <v>-22.64</v>
      </c>
      <c r="I771" s="36"/>
      <c r="J771" s="37">
        <f t="shared" si="11"/>
        <v>5354.1300000000019</v>
      </c>
      <c r="K771">
        <f t="shared" si="12"/>
        <v>0</v>
      </c>
    </row>
    <row r="772" spans="1:11" thickBot="1" x14ac:dyDescent="0.3">
      <c r="A772" s="12">
        <v>1</v>
      </c>
      <c r="B772" s="12"/>
      <c r="C772" s="18">
        <v>36486</v>
      </c>
      <c r="D772" s="19"/>
      <c r="E772" s="20" t="s">
        <v>99</v>
      </c>
      <c r="F772" s="20"/>
      <c r="H772" s="21">
        <v>-16.059999999999999</v>
      </c>
      <c r="I772" s="36"/>
      <c r="J772" s="37">
        <f t="shared" ref="J772:J835" si="13">SUM(H772:I772)+J771</f>
        <v>5338.0700000000015</v>
      </c>
      <c r="K772">
        <f t="shared" si="12"/>
        <v>0</v>
      </c>
    </row>
    <row r="773" spans="1:11" thickBot="1" x14ac:dyDescent="0.3">
      <c r="A773" s="12">
        <v>1</v>
      </c>
      <c r="B773" s="12"/>
      <c r="C773" s="18">
        <v>36486</v>
      </c>
      <c r="D773" s="19"/>
      <c r="E773" s="20" t="s">
        <v>45</v>
      </c>
      <c r="F773" s="20"/>
      <c r="H773" s="21">
        <v>-11.35</v>
      </c>
      <c r="I773" s="36"/>
      <c r="J773" s="37">
        <f t="shared" si="13"/>
        <v>5326.7200000000012</v>
      </c>
      <c r="K773">
        <f t="shared" si="12"/>
        <v>0</v>
      </c>
    </row>
    <row r="774" spans="1:11" thickBot="1" x14ac:dyDescent="0.3">
      <c r="A774" s="12">
        <v>1</v>
      </c>
      <c r="B774" s="12"/>
      <c r="C774" s="18">
        <v>36487</v>
      </c>
      <c r="D774" s="19">
        <v>1912</v>
      </c>
      <c r="E774" s="20" t="s">
        <v>277</v>
      </c>
      <c r="F774" s="20"/>
      <c r="H774" s="21">
        <v>-100</v>
      </c>
      <c r="I774" s="36"/>
      <c r="J774" s="37">
        <f t="shared" si="13"/>
        <v>5226.7200000000012</v>
      </c>
      <c r="K774">
        <f t="shared" si="12"/>
        <v>0</v>
      </c>
    </row>
    <row r="775" spans="1:11" thickBot="1" x14ac:dyDescent="0.3">
      <c r="A775" s="12">
        <v>1</v>
      </c>
      <c r="B775" s="12"/>
      <c r="C775" s="18">
        <v>36487</v>
      </c>
      <c r="D775" s="19"/>
      <c r="E775" s="20" t="s">
        <v>51</v>
      </c>
      <c r="F775" s="20"/>
      <c r="H775" s="21">
        <v>-111.67</v>
      </c>
      <c r="I775" s="36"/>
      <c r="J775" s="37">
        <f t="shared" si="13"/>
        <v>5115.0500000000011</v>
      </c>
      <c r="K775">
        <f t="shared" si="12"/>
        <v>0</v>
      </c>
    </row>
    <row r="776" spans="1:11" thickBot="1" x14ac:dyDescent="0.3">
      <c r="A776" s="12">
        <v>1</v>
      </c>
      <c r="B776" s="12"/>
      <c r="C776" s="18">
        <v>36487</v>
      </c>
      <c r="D776" s="19"/>
      <c r="E776" s="20" t="s">
        <v>6</v>
      </c>
      <c r="F776" s="20"/>
      <c r="H776" s="21">
        <v>-67.34</v>
      </c>
      <c r="I776" s="36"/>
      <c r="J776" s="37">
        <f t="shared" si="13"/>
        <v>5047.7100000000009</v>
      </c>
      <c r="K776">
        <f t="shared" si="12"/>
        <v>-67.34</v>
      </c>
    </row>
    <row r="777" spans="1:11" thickBot="1" x14ac:dyDescent="0.3">
      <c r="A777" s="12">
        <v>1</v>
      </c>
      <c r="B777" s="12"/>
      <c r="C777" s="18">
        <v>36487</v>
      </c>
      <c r="D777" s="19"/>
      <c r="E777" s="20" t="s">
        <v>163</v>
      </c>
      <c r="F777" s="20"/>
      <c r="H777" s="21">
        <v>-26.66</v>
      </c>
      <c r="I777" s="36"/>
      <c r="J777" s="37">
        <f t="shared" si="13"/>
        <v>5021.0500000000011</v>
      </c>
      <c r="K777">
        <f t="shared" ref="K777:K839" si="14">IF(E777="KROGER",H777+G777,0)+IF(E777="ALBERTSON'S",H777+G777,0)</f>
        <v>0</v>
      </c>
    </row>
    <row r="778" spans="1:11" thickBot="1" x14ac:dyDescent="0.3">
      <c r="A778" s="12">
        <v>1</v>
      </c>
      <c r="B778" s="12"/>
      <c r="C778" s="18">
        <v>36487</v>
      </c>
      <c r="D778" s="19"/>
      <c r="E778" s="20" t="s">
        <v>288</v>
      </c>
      <c r="F778" s="20"/>
      <c r="H778" s="21">
        <v>-24.95</v>
      </c>
      <c r="I778" s="36"/>
      <c r="J778" s="37">
        <f t="shared" si="13"/>
        <v>4996.1000000000013</v>
      </c>
      <c r="K778">
        <f t="shared" si="14"/>
        <v>0</v>
      </c>
    </row>
    <row r="779" spans="1:11" thickBot="1" x14ac:dyDescent="0.3">
      <c r="A779" s="12">
        <v>1</v>
      </c>
      <c r="B779" s="12"/>
      <c r="C779" s="18">
        <v>36487</v>
      </c>
      <c r="D779" s="19"/>
      <c r="E779" s="20" t="s">
        <v>20</v>
      </c>
      <c r="F779" s="20"/>
      <c r="H779" s="21">
        <v>-19.78</v>
      </c>
      <c r="I779" s="36"/>
      <c r="J779" s="37">
        <f t="shared" si="13"/>
        <v>4976.3200000000015</v>
      </c>
      <c r="K779">
        <f t="shared" si="14"/>
        <v>0</v>
      </c>
    </row>
    <row r="780" spans="1:11" thickBot="1" x14ac:dyDescent="0.3">
      <c r="A780" s="12">
        <v>1</v>
      </c>
      <c r="B780" s="12"/>
      <c r="C780" s="18">
        <v>36488</v>
      </c>
      <c r="D780" s="19">
        <v>1913</v>
      </c>
      <c r="E780" s="20" t="s">
        <v>36</v>
      </c>
      <c r="F780" s="20"/>
      <c r="H780" s="21">
        <v>-25</v>
      </c>
      <c r="I780" s="36"/>
      <c r="J780" s="37">
        <f t="shared" si="13"/>
        <v>4951.3200000000015</v>
      </c>
      <c r="K780">
        <f t="shared" si="14"/>
        <v>0</v>
      </c>
    </row>
    <row r="781" spans="1:11" thickBot="1" x14ac:dyDescent="0.3">
      <c r="A781" s="12">
        <v>1</v>
      </c>
      <c r="B781" s="12"/>
      <c r="C781" s="18">
        <v>36488</v>
      </c>
      <c r="D781" s="19"/>
      <c r="E781" s="20" t="s">
        <v>295</v>
      </c>
      <c r="F781" s="20"/>
      <c r="H781" s="21">
        <v>-44.56</v>
      </c>
      <c r="I781" s="36"/>
      <c r="J781" s="37">
        <f t="shared" si="13"/>
        <v>4906.7600000000011</v>
      </c>
      <c r="K781">
        <f t="shared" si="14"/>
        <v>0</v>
      </c>
    </row>
    <row r="782" spans="1:11" thickBot="1" x14ac:dyDescent="0.3">
      <c r="A782" s="12">
        <v>1</v>
      </c>
      <c r="B782" s="12"/>
      <c r="C782" s="18">
        <v>36488</v>
      </c>
      <c r="D782" s="19"/>
      <c r="E782" s="20" t="s">
        <v>6</v>
      </c>
      <c r="F782" s="20"/>
      <c r="H782" s="21">
        <v>-24.84</v>
      </c>
      <c r="I782" s="36"/>
      <c r="J782" s="37">
        <f t="shared" si="13"/>
        <v>4881.920000000001</v>
      </c>
      <c r="K782">
        <f t="shared" si="14"/>
        <v>-24.84</v>
      </c>
    </row>
    <row r="783" spans="1:11" thickBot="1" x14ac:dyDescent="0.3">
      <c r="A783" s="12">
        <v>1</v>
      </c>
      <c r="B783" s="12"/>
      <c r="C783" s="18">
        <v>36488</v>
      </c>
      <c r="D783" s="19"/>
      <c r="E783" s="20" t="s">
        <v>434</v>
      </c>
      <c r="F783" s="20"/>
      <c r="H783" s="21">
        <v>-4.8099999999999996</v>
      </c>
      <c r="I783" s="36"/>
      <c r="J783" s="37">
        <f t="shared" si="13"/>
        <v>4877.1100000000006</v>
      </c>
      <c r="K783">
        <f t="shared" si="14"/>
        <v>0</v>
      </c>
    </row>
    <row r="784" spans="1:11" thickBot="1" x14ac:dyDescent="0.3">
      <c r="A784" s="12">
        <v>1</v>
      </c>
      <c r="B784" s="12"/>
      <c r="C784" s="18">
        <v>36488</v>
      </c>
      <c r="D784" s="19"/>
      <c r="E784" s="20" t="s">
        <v>83</v>
      </c>
      <c r="F784" s="20"/>
      <c r="H784" s="21">
        <v>-4.0999999999999996</v>
      </c>
      <c r="I784" s="36"/>
      <c r="J784" s="37">
        <f t="shared" si="13"/>
        <v>4873.01</v>
      </c>
      <c r="K784">
        <f t="shared" si="14"/>
        <v>0</v>
      </c>
    </row>
    <row r="785" spans="1:11" thickBot="1" x14ac:dyDescent="0.3">
      <c r="A785" s="12">
        <v>1</v>
      </c>
      <c r="B785" s="12"/>
      <c r="C785" s="18">
        <v>36488</v>
      </c>
      <c r="D785" s="19"/>
      <c r="E785" s="20" t="s">
        <v>434</v>
      </c>
      <c r="F785" s="20"/>
      <c r="H785" s="21">
        <v>-3.46</v>
      </c>
      <c r="I785" s="36"/>
      <c r="J785" s="37">
        <f t="shared" si="13"/>
        <v>4869.55</v>
      </c>
      <c r="K785">
        <f t="shared" si="14"/>
        <v>0</v>
      </c>
    </row>
    <row r="786" spans="1:11" thickBot="1" x14ac:dyDescent="0.3">
      <c r="A786" s="12">
        <v>1</v>
      </c>
      <c r="B786" s="12"/>
      <c r="C786" s="18">
        <v>36490</v>
      </c>
      <c r="D786" s="19"/>
      <c r="E786" s="20" t="s">
        <v>56</v>
      </c>
      <c r="F786" s="20"/>
      <c r="G786" s="21">
        <v>20</v>
      </c>
      <c r="H786" s="21">
        <v>-40.159999999999997</v>
      </c>
      <c r="I786" s="36"/>
      <c r="J786" s="37">
        <f t="shared" si="13"/>
        <v>4829.3900000000003</v>
      </c>
      <c r="K786">
        <f t="shared" si="14"/>
        <v>-20.159999999999997</v>
      </c>
    </row>
    <row r="787" spans="1:11" thickBot="1" x14ac:dyDescent="0.3">
      <c r="A787" s="12">
        <v>1</v>
      </c>
      <c r="B787" s="12"/>
      <c r="C787" s="18">
        <v>36491</v>
      </c>
      <c r="D787" s="19"/>
      <c r="E787" s="20" t="s">
        <v>6</v>
      </c>
      <c r="F787" s="20"/>
      <c r="G787" s="21">
        <v>20</v>
      </c>
      <c r="H787" s="21">
        <v>-29.76</v>
      </c>
      <c r="I787" s="36"/>
      <c r="J787" s="37">
        <f t="shared" si="13"/>
        <v>4799.63</v>
      </c>
      <c r="K787">
        <f t="shared" si="14"/>
        <v>-9.7600000000000016</v>
      </c>
    </row>
    <row r="788" spans="1:11" thickBot="1" x14ac:dyDescent="0.3">
      <c r="A788" s="12">
        <v>1</v>
      </c>
      <c r="B788" s="12"/>
      <c r="C788" s="18">
        <v>36491</v>
      </c>
      <c r="D788" s="19"/>
      <c r="E788" s="20" t="s">
        <v>6</v>
      </c>
      <c r="F788" s="20"/>
      <c r="H788" s="21">
        <v>-6.84</v>
      </c>
      <c r="I788" s="36"/>
      <c r="J788" s="37">
        <f t="shared" si="13"/>
        <v>4792.79</v>
      </c>
      <c r="K788">
        <f t="shared" si="14"/>
        <v>-6.84</v>
      </c>
    </row>
    <row r="789" spans="1:11" thickBot="1" x14ac:dyDescent="0.3">
      <c r="A789" s="12">
        <v>1</v>
      </c>
      <c r="B789" s="12"/>
      <c r="C789" s="18">
        <v>36492</v>
      </c>
      <c r="D789" s="19"/>
      <c r="E789" s="20" t="s">
        <v>109</v>
      </c>
      <c r="F789" s="20"/>
      <c r="G789" s="21">
        <v>20</v>
      </c>
      <c r="H789" s="21">
        <v>-49.95</v>
      </c>
      <c r="I789" s="36"/>
      <c r="J789" s="37">
        <f t="shared" si="13"/>
        <v>4742.84</v>
      </c>
      <c r="K789">
        <f t="shared" si="14"/>
        <v>0</v>
      </c>
    </row>
    <row r="790" spans="1:11" thickBot="1" x14ac:dyDescent="0.3">
      <c r="A790" s="12">
        <v>1</v>
      </c>
      <c r="B790" s="12"/>
      <c r="C790" s="18">
        <v>36492</v>
      </c>
      <c r="D790" s="19"/>
      <c r="E790" s="20" t="s">
        <v>357</v>
      </c>
      <c r="F790" s="20"/>
      <c r="H790" s="21">
        <v>-9.15</v>
      </c>
      <c r="I790" s="36"/>
      <c r="J790" s="37">
        <f t="shared" si="13"/>
        <v>4733.6900000000005</v>
      </c>
      <c r="K790">
        <f t="shared" si="14"/>
        <v>0</v>
      </c>
    </row>
    <row r="791" spans="1:11" thickBot="1" x14ac:dyDescent="0.3">
      <c r="A791" s="12">
        <v>1</v>
      </c>
      <c r="B791" s="12"/>
      <c r="C791" s="18">
        <v>36493</v>
      </c>
      <c r="D791" s="19"/>
      <c r="E791" s="20" t="s">
        <v>6</v>
      </c>
      <c r="F791" s="20"/>
      <c r="G791" s="21">
        <v>20</v>
      </c>
      <c r="H791" s="21">
        <v>-29.99</v>
      </c>
      <c r="I791" s="36"/>
      <c r="J791" s="37">
        <f t="shared" si="13"/>
        <v>4703.7000000000007</v>
      </c>
      <c r="K791">
        <f t="shared" si="14"/>
        <v>-9.9899999999999984</v>
      </c>
    </row>
    <row r="792" spans="1:11" thickBot="1" x14ac:dyDescent="0.3">
      <c r="A792" s="12">
        <v>1</v>
      </c>
      <c r="B792" s="12"/>
      <c r="C792" s="18">
        <v>36493</v>
      </c>
      <c r="D792" s="19"/>
      <c r="E792" s="20" t="s">
        <v>19</v>
      </c>
      <c r="F792" s="20"/>
      <c r="H792" s="21">
        <v>-29</v>
      </c>
      <c r="I792" s="36"/>
      <c r="J792" s="37">
        <f t="shared" si="13"/>
        <v>4674.7000000000007</v>
      </c>
      <c r="K792">
        <f t="shared" si="14"/>
        <v>0</v>
      </c>
    </row>
    <row r="793" spans="1:11" thickBot="1" x14ac:dyDescent="0.3">
      <c r="A793" s="12">
        <v>1</v>
      </c>
      <c r="B793" s="12"/>
      <c r="C793" s="18">
        <v>36493</v>
      </c>
      <c r="D793" s="19"/>
      <c r="E793" s="20" t="s">
        <v>17</v>
      </c>
      <c r="F793" s="20"/>
      <c r="H793" s="21"/>
      <c r="I793" s="36">
        <v>3467.44</v>
      </c>
      <c r="J793" s="37">
        <f t="shared" si="13"/>
        <v>8142.1400000000012</v>
      </c>
      <c r="K793">
        <f t="shared" si="14"/>
        <v>0</v>
      </c>
    </row>
    <row r="794" spans="1:11" thickBot="1" x14ac:dyDescent="0.3">
      <c r="A794" s="12">
        <v>1</v>
      </c>
      <c r="B794" s="12"/>
      <c r="C794" s="18">
        <v>36494</v>
      </c>
      <c r="D794" s="19"/>
      <c r="E794" s="19" t="s">
        <v>6</v>
      </c>
      <c r="F794" s="19"/>
      <c r="H794" s="21">
        <v>-35.090000000000003</v>
      </c>
      <c r="I794" s="36"/>
      <c r="J794" s="37">
        <f t="shared" si="13"/>
        <v>8107.0500000000011</v>
      </c>
      <c r="K794">
        <f t="shared" si="14"/>
        <v>-35.090000000000003</v>
      </c>
    </row>
    <row r="795" spans="1:11" thickBot="1" x14ac:dyDescent="0.3">
      <c r="A795" s="12">
        <v>1</v>
      </c>
      <c r="B795" s="12"/>
      <c r="C795" s="18">
        <v>36495</v>
      </c>
      <c r="D795" s="18" t="s">
        <v>355</v>
      </c>
      <c r="E795" s="20" t="s">
        <v>14</v>
      </c>
      <c r="F795" s="20"/>
      <c r="H795" s="21">
        <v>-1233.31</v>
      </c>
      <c r="I795" s="36"/>
      <c r="J795" s="37">
        <f t="shared" si="13"/>
        <v>6873.7400000000016</v>
      </c>
      <c r="K795">
        <f t="shared" si="14"/>
        <v>0</v>
      </c>
    </row>
    <row r="796" spans="1:11" thickBot="1" x14ac:dyDescent="0.3">
      <c r="A796" s="12">
        <v>1</v>
      </c>
      <c r="B796" s="12"/>
      <c r="C796" s="18">
        <v>36495</v>
      </c>
      <c r="D796" s="18" t="s">
        <v>355</v>
      </c>
      <c r="E796" s="20" t="s">
        <v>47</v>
      </c>
      <c r="F796" s="20"/>
      <c r="H796" s="21">
        <v>-266.5</v>
      </c>
      <c r="I796" s="36"/>
      <c r="J796" s="37">
        <f t="shared" si="13"/>
        <v>6607.2400000000016</v>
      </c>
      <c r="K796">
        <f t="shared" si="14"/>
        <v>0</v>
      </c>
    </row>
    <row r="797" spans="1:11" thickBot="1" x14ac:dyDescent="0.3">
      <c r="A797" s="12">
        <v>1</v>
      </c>
      <c r="B797" s="12"/>
      <c r="C797" s="18">
        <v>36495</v>
      </c>
      <c r="D797" s="19"/>
      <c r="E797" s="20" t="s">
        <v>109</v>
      </c>
      <c r="F797" s="20"/>
      <c r="H797" s="21">
        <v>-21.58</v>
      </c>
      <c r="I797" s="36"/>
      <c r="J797" s="37">
        <f t="shared" si="13"/>
        <v>6585.6600000000017</v>
      </c>
      <c r="K797">
        <f t="shared" si="14"/>
        <v>0</v>
      </c>
    </row>
    <row r="798" spans="1:11" thickBot="1" x14ac:dyDescent="0.3">
      <c r="A798" s="12">
        <v>1</v>
      </c>
      <c r="B798" s="12"/>
      <c r="C798" s="18">
        <v>36496</v>
      </c>
      <c r="D798" s="19">
        <v>1914</v>
      </c>
      <c r="E798" s="18" t="s">
        <v>363</v>
      </c>
      <c r="F798" s="18"/>
      <c r="H798" s="21">
        <v>-20</v>
      </c>
      <c r="I798" s="36"/>
      <c r="J798" s="37">
        <f t="shared" si="13"/>
        <v>6565.6600000000017</v>
      </c>
      <c r="K798">
        <f t="shared" si="14"/>
        <v>0</v>
      </c>
    </row>
    <row r="799" spans="1:11" thickBot="1" x14ac:dyDescent="0.3">
      <c r="A799" s="12">
        <v>1</v>
      </c>
      <c r="B799" s="12"/>
      <c r="C799" s="18">
        <v>36496</v>
      </c>
      <c r="D799" s="19">
        <v>1915</v>
      </c>
      <c r="E799" s="20" t="s">
        <v>72</v>
      </c>
      <c r="F799" s="20"/>
      <c r="H799" s="21">
        <v>-150</v>
      </c>
      <c r="I799" s="36"/>
      <c r="J799" s="37">
        <f t="shared" si="13"/>
        <v>6415.6600000000017</v>
      </c>
      <c r="K799">
        <f t="shared" si="14"/>
        <v>0</v>
      </c>
    </row>
    <row r="800" spans="1:11" thickBot="1" x14ac:dyDescent="0.3">
      <c r="A800" s="12">
        <v>1</v>
      </c>
      <c r="B800" s="12"/>
      <c r="C800" s="18">
        <v>36496</v>
      </c>
      <c r="D800" s="5">
        <v>1916</v>
      </c>
      <c r="E800" s="20" t="s">
        <v>136</v>
      </c>
      <c r="F800" s="20"/>
      <c r="H800" s="21">
        <v>-43</v>
      </c>
      <c r="I800" s="36"/>
      <c r="J800" s="37">
        <f t="shared" si="13"/>
        <v>6372.6600000000017</v>
      </c>
      <c r="K800">
        <f t="shared" si="14"/>
        <v>0</v>
      </c>
    </row>
    <row r="801" spans="1:11" thickBot="1" x14ac:dyDescent="0.3">
      <c r="A801" s="12">
        <v>1</v>
      </c>
      <c r="B801" s="12"/>
      <c r="C801" s="18">
        <v>36496</v>
      </c>
      <c r="D801" s="19"/>
      <c r="E801" s="20" t="s">
        <v>356</v>
      </c>
      <c r="F801" s="20"/>
      <c r="H801" s="21">
        <v>-27.22</v>
      </c>
      <c r="I801" s="36"/>
      <c r="J801" s="37">
        <f t="shared" si="13"/>
        <v>6345.4400000000014</v>
      </c>
      <c r="K801">
        <f t="shared" si="14"/>
        <v>0</v>
      </c>
    </row>
    <row r="802" spans="1:11" thickBot="1" x14ac:dyDescent="0.3">
      <c r="A802" s="12">
        <v>1</v>
      </c>
      <c r="B802" s="12"/>
      <c r="C802" s="18">
        <v>36497</v>
      </c>
      <c r="D802" s="19">
        <v>1917</v>
      </c>
      <c r="E802" s="20" t="s">
        <v>296</v>
      </c>
      <c r="F802" s="20"/>
      <c r="H802" s="21">
        <v>-10</v>
      </c>
      <c r="I802" s="36"/>
      <c r="J802" s="37">
        <f t="shared" si="13"/>
        <v>6335.4400000000014</v>
      </c>
      <c r="K802">
        <f t="shared" si="14"/>
        <v>0</v>
      </c>
    </row>
    <row r="803" spans="1:11" thickBot="1" x14ac:dyDescent="0.3">
      <c r="A803" s="12">
        <v>1</v>
      </c>
      <c r="B803" s="54"/>
      <c r="C803" s="4">
        <v>36497</v>
      </c>
      <c r="D803" s="19">
        <v>1918</v>
      </c>
      <c r="E803" s="20" t="s">
        <v>365</v>
      </c>
      <c r="F803" s="20"/>
      <c r="H803" s="21">
        <v>-60</v>
      </c>
      <c r="I803" s="36"/>
      <c r="J803" s="37">
        <f t="shared" si="13"/>
        <v>6275.4400000000014</v>
      </c>
      <c r="K803">
        <f t="shared" si="14"/>
        <v>0</v>
      </c>
    </row>
    <row r="804" spans="1:11" thickBot="1" x14ac:dyDescent="0.3">
      <c r="A804" s="12">
        <v>1</v>
      </c>
      <c r="B804" s="12"/>
      <c r="C804" s="18">
        <v>36497</v>
      </c>
      <c r="D804" s="19"/>
      <c r="E804" s="20" t="s">
        <v>6</v>
      </c>
      <c r="F804" s="20"/>
      <c r="H804" s="21">
        <v>-28.84</v>
      </c>
      <c r="I804" s="36"/>
      <c r="J804" s="37">
        <f t="shared" si="13"/>
        <v>6246.6000000000013</v>
      </c>
      <c r="K804">
        <f t="shared" si="14"/>
        <v>-28.84</v>
      </c>
    </row>
    <row r="805" spans="1:11" thickBot="1" x14ac:dyDescent="0.3">
      <c r="A805" s="12">
        <v>1</v>
      </c>
      <c r="B805" s="12"/>
      <c r="C805" s="18">
        <v>36497</v>
      </c>
      <c r="D805" s="19"/>
      <c r="E805" s="20" t="s">
        <v>6</v>
      </c>
      <c r="F805" s="20"/>
      <c r="H805" s="21">
        <v>-4.8</v>
      </c>
      <c r="I805" s="36"/>
      <c r="J805" s="37">
        <f t="shared" si="13"/>
        <v>6241.8000000000011</v>
      </c>
      <c r="K805">
        <f t="shared" si="14"/>
        <v>-4.8</v>
      </c>
    </row>
    <row r="806" spans="1:11" thickBot="1" x14ac:dyDescent="0.3">
      <c r="A806" s="12">
        <v>1</v>
      </c>
      <c r="B806" s="12"/>
      <c r="C806" s="18">
        <v>36497</v>
      </c>
      <c r="D806" s="19"/>
      <c r="E806" s="20" t="s">
        <v>364</v>
      </c>
      <c r="F806" s="20"/>
      <c r="H806" s="21"/>
      <c r="I806" s="36">
        <v>947.61</v>
      </c>
      <c r="J806" s="37">
        <f t="shared" si="13"/>
        <v>7189.4100000000008</v>
      </c>
      <c r="K806">
        <f t="shared" si="14"/>
        <v>0</v>
      </c>
    </row>
    <row r="807" spans="1:11" thickBot="1" x14ac:dyDescent="0.3">
      <c r="A807" s="12">
        <v>1</v>
      </c>
      <c r="B807" s="12"/>
      <c r="C807" s="18">
        <v>36497</v>
      </c>
      <c r="D807" s="19"/>
      <c r="E807" s="20" t="s">
        <v>178</v>
      </c>
      <c r="F807" s="20"/>
      <c r="H807" s="21"/>
      <c r="I807" s="36">
        <v>1000</v>
      </c>
      <c r="J807" s="37">
        <f t="shared" si="13"/>
        <v>8189.4100000000008</v>
      </c>
      <c r="K807">
        <f t="shared" si="14"/>
        <v>0</v>
      </c>
    </row>
    <row r="808" spans="1:11" thickBot="1" x14ac:dyDescent="0.3">
      <c r="A808" s="12">
        <v>1</v>
      </c>
      <c r="B808" s="12"/>
      <c r="C808" s="18">
        <v>36498</v>
      </c>
      <c r="D808" s="19"/>
      <c r="E808" s="20" t="s">
        <v>6</v>
      </c>
      <c r="F808" s="20"/>
      <c r="G808" s="21">
        <v>50</v>
      </c>
      <c r="H808" s="21">
        <v>-57.96</v>
      </c>
      <c r="I808" s="36"/>
      <c r="J808" s="37">
        <f t="shared" si="13"/>
        <v>8131.4500000000007</v>
      </c>
      <c r="K808">
        <f t="shared" si="14"/>
        <v>-7.9600000000000009</v>
      </c>
    </row>
    <row r="809" spans="1:11" thickBot="1" x14ac:dyDescent="0.3">
      <c r="A809" s="12">
        <v>1</v>
      </c>
      <c r="B809" s="12"/>
      <c r="C809" s="18">
        <v>36498</v>
      </c>
      <c r="D809" s="19"/>
      <c r="E809" s="20" t="s">
        <v>6</v>
      </c>
      <c r="F809" s="20"/>
      <c r="H809" s="21">
        <v>-27.78</v>
      </c>
      <c r="I809" s="36"/>
      <c r="J809" s="37">
        <f t="shared" si="13"/>
        <v>8103.670000000001</v>
      </c>
      <c r="K809">
        <f t="shared" si="14"/>
        <v>-27.78</v>
      </c>
    </row>
    <row r="810" spans="1:11" thickBot="1" x14ac:dyDescent="0.3">
      <c r="A810" s="12">
        <v>1</v>
      </c>
      <c r="B810" s="12"/>
      <c r="C810" s="18">
        <v>36498</v>
      </c>
      <c r="D810" s="19"/>
      <c r="E810" s="20" t="s">
        <v>203</v>
      </c>
      <c r="F810" s="20"/>
      <c r="H810" s="21">
        <v>-11.87</v>
      </c>
      <c r="I810" s="36"/>
      <c r="J810" s="37">
        <f t="shared" si="13"/>
        <v>8091.8000000000011</v>
      </c>
      <c r="K810">
        <f t="shared" si="14"/>
        <v>0</v>
      </c>
    </row>
    <row r="811" spans="1:11" thickBot="1" x14ac:dyDescent="0.3">
      <c r="A811" s="12">
        <v>1</v>
      </c>
      <c r="B811" s="12"/>
      <c r="C811" s="18">
        <v>36499</v>
      </c>
      <c r="D811" s="19"/>
      <c r="E811" s="20" t="s">
        <v>362</v>
      </c>
      <c r="F811" s="20"/>
      <c r="H811" s="21">
        <v>-18.170000000000002</v>
      </c>
      <c r="I811" s="36"/>
      <c r="J811" s="37">
        <f t="shared" si="13"/>
        <v>8073.630000000001</v>
      </c>
      <c r="K811">
        <f t="shared" si="14"/>
        <v>0</v>
      </c>
    </row>
    <row r="812" spans="1:11" thickBot="1" x14ac:dyDescent="0.3">
      <c r="A812" s="12">
        <v>1</v>
      </c>
      <c r="B812" s="12"/>
      <c r="C812" s="18">
        <v>36500</v>
      </c>
      <c r="D812" s="19"/>
      <c r="E812" s="20" t="s">
        <v>361</v>
      </c>
      <c r="F812" s="20"/>
      <c r="H812" s="21">
        <v>-115.39</v>
      </c>
      <c r="I812" s="36"/>
      <c r="J812" s="37">
        <f t="shared" si="13"/>
        <v>7958.2400000000007</v>
      </c>
      <c r="K812">
        <f t="shared" si="14"/>
        <v>0</v>
      </c>
    </row>
    <row r="813" spans="1:11" thickBot="1" x14ac:dyDescent="0.3">
      <c r="A813" s="12">
        <v>1</v>
      </c>
      <c r="B813" s="12"/>
      <c r="C813" s="18">
        <v>36500</v>
      </c>
      <c r="D813" s="19"/>
      <c r="E813" s="20" t="s">
        <v>360</v>
      </c>
      <c r="F813" s="20"/>
      <c r="H813" s="21">
        <v>-64.84</v>
      </c>
      <c r="I813" s="36"/>
      <c r="J813" s="37">
        <f t="shared" si="13"/>
        <v>7893.4000000000005</v>
      </c>
      <c r="K813">
        <f t="shared" si="14"/>
        <v>0</v>
      </c>
    </row>
    <row r="814" spans="1:11" thickBot="1" x14ac:dyDescent="0.3">
      <c r="A814" s="12">
        <v>1</v>
      </c>
      <c r="B814" s="12"/>
      <c r="C814" s="18">
        <v>36500</v>
      </c>
      <c r="D814" s="19"/>
      <c r="E814" s="20" t="s">
        <v>359</v>
      </c>
      <c r="F814" s="20"/>
      <c r="H814" s="21">
        <v>-61.55</v>
      </c>
      <c r="I814" s="36"/>
      <c r="J814" s="37">
        <f t="shared" si="13"/>
        <v>7831.85</v>
      </c>
      <c r="K814">
        <f t="shared" si="14"/>
        <v>0</v>
      </c>
    </row>
    <row r="815" spans="1:11" thickBot="1" x14ac:dyDescent="0.3">
      <c r="A815" s="12">
        <v>1</v>
      </c>
      <c r="B815" s="12"/>
      <c r="C815" s="18">
        <v>36500</v>
      </c>
      <c r="D815" s="19"/>
      <c r="E815" s="20" t="s">
        <v>358</v>
      </c>
      <c r="F815" s="20"/>
      <c r="H815" s="21">
        <v>-28.96</v>
      </c>
      <c r="I815" s="36"/>
      <c r="J815" s="37">
        <f t="shared" si="13"/>
        <v>7802.89</v>
      </c>
      <c r="K815">
        <f t="shared" si="14"/>
        <v>0</v>
      </c>
    </row>
    <row r="816" spans="1:11" thickBot="1" x14ac:dyDescent="0.3">
      <c r="A816" s="12">
        <v>1</v>
      </c>
      <c r="B816" s="12"/>
      <c r="C816" s="18">
        <v>36500</v>
      </c>
      <c r="D816" s="19"/>
      <c r="E816" s="20" t="s">
        <v>245</v>
      </c>
      <c r="F816" s="20"/>
      <c r="H816" s="21">
        <v>-26.9</v>
      </c>
      <c r="I816" s="36"/>
      <c r="J816" s="37">
        <f t="shared" si="13"/>
        <v>7775.9900000000007</v>
      </c>
      <c r="K816">
        <f t="shared" si="14"/>
        <v>0</v>
      </c>
    </row>
    <row r="817" spans="1:11" thickBot="1" x14ac:dyDescent="0.3">
      <c r="A817" s="12">
        <v>1</v>
      </c>
      <c r="B817" s="12"/>
      <c r="C817" s="18">
        <v>36500</v>
      </c>
      <c r="D817" s="19"/>
      <c r="E817" s="20" t="s">
        <v>99</v>
      </c>
      <c r="F817" s="20"/>
      <c r="H817" s="21">
        <v>-18.2</v>
      </c>
      <c r="I817" s="36"/>
      <c r="J817" s="37">
        <f t="shared" si="13"/>
        <v>7757.7900000000009</v>
      </c>
      <c r="K817">
        <f t="shared" si="14"/>
        <v>0</v>
      </c>
    </row>
    <row r="818" spans="1:11" thickBot="1" x14ac:dyDescent="0.3">
      <c r="A818" s="12">
        <v>1</v>
      </c>
      <c r="B818" s="12"/>
      <c r="C818" s="18">
        <v>36500</v>
      </c>
      <c r="D818" s="19"/>
      <c r="E818" s="20" t="s">
        <v>45</v>
      </c>
      <c r="F818" s="20"/>
      <c r="H818" s="21">
        <v>-17.89</v>
      </c>
      <c r="I818" s="36"/>
      <c r="J818" s="37">
        <f t="shared" si="13"/>
        <v>7739.9000000000005</v>
      </c>
      <c r="K818">
        <f t="shared" si="14"/>
        <v>0</v>
      </c>
    </row>
    <row r="819" spans="1:11" thickBot="1" x14ac:dyDescent="0.3">
      <c r="A819" s="12">
        <v>1</v>
      </c>
      <c r="B819" s="12"/>
      <c r="C819" s="18">
        <v>36500</v>
      </c>
      <c r="D819" s="19"/>
      <c r="E819" s="20" t="s">
        <v>79</v>
      </c>
      <c r="F819" s="20"/>
      <c r="H819" s="21">
        <v>-6.92</v>
      </c>
      <c r="I819" s="36"/>
      <c r="J819" s="37">
        <f t="shared" si="13"/>
        <v>7732.9800000000005</v>
      </c>
      <c r="K819">
        <f t="shared" si="14"/>
        <v>0</v>
      </c>
    </row>
    <row r="820" spans="1:11" thickBot="1" x14ac:dyDescent="0.3">
      <c r="A820" s="12">
        <v>1</v>
      </c>
      <c r="B820" s="12"/>
      <c r="C820" s="18">
        <v>36501</v>
      </c>
      <c r="D820" s="19"/>
      <c r="E820" s="20" t="s">
        <v>6</v>
      </c>
      <c r="F820" s="20"/>
      <c r="H820" s="21">
        <v>-66.599999999999994</v>
      </c>
      <c r="I820" s="36"/>
      <c r="J820" s="37">
        <f t="shared" si="13"/>
        <v>7666.38</v>
      </c>
      <c r="K820">
        <f t="shared" si="14"/>
        <v>-66.599999999999994</v>
      </c>
    </row>
    <row r="821" spans="1:11" thickBot="1" x14ac:dyDescent="0.3">
      <c r="A821" s="12">
        <v>1</v>
      </c>
      <c r="B821" s="12"/>
      <c r="C821" s="18">
        <v>36501</v>
      </c>
      <c r="D821" s="19"/>
      <c r="E821" s="20" t="s">
        <v>223</v>
      </c>
      <c r="F821" s="20"/>
      <c r="H821" s="21">
        <v>-28.12</v>
      </c>
      <c r="I821" s="36"/>
      <c r="J821" s="37">
        <f t="shared" si="13"/>
        <v>7638.26</v>
      </c>
      <c r="K821">
        <f t="shared" si="14"/>
        <v>0</v>
      </c>
    </row>
    <row r="822" spans="1:11" thickBot="1" x14ac:dyDescent="0.3">
      <c r="A822" s="12">
        <v>1</v>
      </c>
      <c r="B822" s="12"/>
      <c r="C822" s="18">
        <v>36501</v>
      </c>
      <c r="D822" s="19"/>
      <c r="E822" s="20" t="s">
        <v>373</v>
      </c>
      <c r="F822" s="20"/>
      <c r="H822" s="21">
        <v>-9.27</v>
      </c>
      <c r="I822" s="36"/>
      <c r="J822" s="37">
        <f t="shared" si="13"/>
        <v>7628.99</v>
      </c>
      <c r="K822">
        <f t="shared" si="14"/>
        <v>0</v>
      </c>
    </row>
    <row r="823" spans="1:11" thickBot="1" x14ac:dyDescent="0.3">
      <c r="A823" s="12">
        <v>1</v>
      </c>
      <c r="B823" s="12"/>
      <c r="C823" s="18">
        <v>36501</v>
      </c>
      <c r="D823" s="19"/>
      <c r="E823" s="20" t="s">
        <v>364</v>
      </c>
      <c r="F823" s="20"/>
      <c r="H823" s="21"/>
      <c r="I823" s="36">
        <v>53.2</v>
      </c>
      <c r="J823" s="37">
        <f t="shared" si="13"/>
        <v>7682.19</v>
      </c>
      <c r="K823">
        <f t="shared" si="14"/>
        <v>0</v>
      </c>
    </row>
    <row r="824" spans="1:11" thickBot="1" x14ac:dyDescent="0.3">
      <c r="A824" s="12">
        <v>1</v>
      </c>
      <c r="B824" s="12"/>
      <c r="C824" s="18">
        <v>36502</v>
      </c>
      <c r="D824" s="19">
        <v>1919</v>
      </c>
      <c r="E824" s="20" t="s">
        <v>367</v>
      </c>
      <c r="F824" s="20"/>
      <c r="H824" s="21">
        <v>-90</v>
      </c>
      <c r="I824" s="36"/>
      <c r="J824" s="37">
        <f t="shared" si="13"/>
        <v>7592.19</v>
      </c>
      <c r="K824">
        <f t="shared" si="14"/>
        <v>0</v>
      </c>
    </row>
    <row r="825" spans="1:11" thickBot="1" x14ac:dyDescent="0.3">
      <c r="A825" s="12">
        <v>1</v>
      </c>
      <c r="B825" s="12"/>
      <c r="C825" s="18">
        <v>36502</v>
      </c>
      <c r="D825" s="19">
        <v>1920</v>
      </c>
      <c r="E825" s="20" t="s">
        <v>366</v>
      </c>
      <c r="F825" s="20"/>
      <c r="H825" s="21">
        <v>-41.5</v>
      </c>
      <c r="I825" s="36"/>
      <c r="J825" s="37">
        <f t="shared" si="13"/>
        <v>7550.69</v>
      </c>
      <c r="K825">
        <f t="shared" si="14"/>
        <v>0</v>
      </c>
    </row>
    <row r="826" spans="1:11" thickBot="1" x14ac:dyDescent="0.3">
      <c r="A826" s="12">
        <v>1</v>
      </c>
      <c r="B826" s="12"/>
      <c r="C826" s="18">
        <v>36502</v>
      </c>
      <c r="D826" s="19"/>
      <c r="E826" s="20" t="s">
        <v>377</v>
      </c>
      <c r="F826" s="20"/>
      <c r="H826" s="21">
        <v>-11.87</v>
      </c>
      <c r="I826" s="36"/>
      <c r="J826" s="37">
        <f t="shared" si="13"/>
        <v>7538.82</v>
      </c>
      <c r="K826">
        <f t="shared" si="14"/>
        <v>0</v>
      </c>
    </row>
    <row r="827" spans="1:11" thickBot="1" x14ac:dyDescent="0.3">
      <c r="A827" s="12">
        <v>1</v>
      </c>
      <c r="B827" s="12"/>
      <c r="C827" s="18">
        <v>36503</v>
      </c>
      <c r="D827" s="19">
        <v>1922</v>
      </c>
      <c r="E827" s="20" t="s">
        <v>369</v>
      </c>
      <c r="F827" s="20"/>
      <c r="H827" s="21">
        <v>-49.74</v>
      </c>
      <c r="I827" s="36"/>
      <c r="J827" s="37">
        <f t="shared" si="13"/>
        <v>7489.08</v>
      </c>
      <c r="K827">
        <f t="shared" si="14"/>
        <v>0</v>
      </c>
    </row>
    <row r="828" spans="1:11" thickBot="1" x14ac:dyDescent="0.3">
      <c r="A828" s="12">
        <v>1</v>
      </c>
      <c r="B828" s="12"/>
      <c r="C828" s="18">
        <v>36503</v>
      </c>
      <c r="D828" s="19"/>
      <c r="E828" s="20" t="s">
        <v>368</v>
      </c>
      <c r="F828" s="20"/>
      <c r="H828" s="21">
        <v>-50.82</v>
      </c>
      <c r="I828" s="36"/>
      <c r="J828" s="37">
        <f t="shared" si="13"/>
        <v>7438.26</v>
      </c>
      <c r="K828">
        <f t="shared" si="14"/>
        <v>0</v>
      </c>
    </row>
    <row r="829" spans="1:11" thickBot="1" x14ac:dyDescent="0.3">
      <c r="A829" s="12">
        <v>1</v>
      </c>
      <c r="B829" s="12"/>
      <c r="C829" s="18">
        <v>36503</v>
      </c>
      <c r="D829" s="19"/>
      <c r="E829" s="20" t="s">
        <v>59</v>
      </c>
      <c r="F829" s="20"/>
      <c r="H829" s="21">
        <v>-21.32</v>
      </c>
      <c r="I829" s="36"/>
      <c r="J829" s="37">
        <f t="shared" si="13"/>
        <v>7416.9400000000005</v>
      </c>
      <c r="K829">
        <f t="shared" si="14"/>
        <v>0</v>
      </c>
    </row>
    <row r="830" spans="1:11" thickBot="1" x14ac:dyDescent="0.3">
      <c r="A830" s="12">
        <v>1</v>
      </c>
      <c r="B830" s="12"/>
      <c r="C830" s="18">
        <v>36503</v>
      </c>
      <c r="D830" s="19"/>
      <c r="E830" s="20" t="s">
        <v>296</v>
      </c>
      <c r="F830" s="20"/>
      <c r="H830" s="21">
        <v>-10</v>
      </c>
      <c r="I830" s="36"/>
      <c r="J830" s="37">
        <f t="shared" si="13"/>
        <v>7406.9400000000005</v>
      </c>
      <c r="K830">
        <f t="shared" si="14"/>
        <v>0</v>
      </c>
    </row>
    <row r="831" spans="1:11" thickBot="1" x14ac:dyDescent="0.3">
      <c r="A831" s="12">
        <v>1</v>
      </c>
      <c r="B831" s="12"/>
      <c r="C831" s="18">
        <v>36504</v>
      </c>
      <c r="D831" s="19">
        <v>1921</v>
      </c>
      <c r="E831" s="20" t="s">
        <v>316</v>
      </c>
      <c r="F831" s="20"/>
      <c r="H831" s="21">
        <v>-16.72</v>
      </c>
      <c r="I831" s="36"/>
      <c r="J831" s="37">
        <f t="shared" si="13"/>
        <v>7390.22</v>
      </c>
      <c r="K831">
        <f t="shared" si="14"/>
        <v>0</v>
      </c>
    </row>
    <row r="832" spans="1:11" thickBot="1" x14ac:dyDescent="0.3">
      <c r="A832" s="12">
        <v>1</v>
      </c>
      <c r="B832" s="12"/>
      <c r="C832" s="18">
        <v>36504</v>
      </c>
      <c r="D832" s="19"/>
      <c r="E832" s="20" t="s">
        <v>6</v>
      </c>
      <c r="F832" s="20"/>
      <c r="H832" s="21">
        <v>-60.45</v>
      </c>
      <c r="I832" s="36"/>
      <c r="J832" s="37">
        <f t="shared" si="13"/>
        <v>7329.77</v>
      </c>
      <c r="K832">
        <f t="shared" si="14"/>
        <v>-60.45</v>
      </c>
    </row>
    <row r="833" spans="1:11" thickBot="1" x14ac:dyDescent="0.3">
      <c r="A833" s="3">
        <v>1</v>
      </c>
      <c r="C833" s="4">
        <v>36504</v>
      </c>
      <c r="E833" s="6" t="s">
        <v>30</v>
      </c>
      <c r="H833" s="7">
        <v>-36.93</v>
      </c>
      <c r="J833" s="37">
        <f t="shared" si="13"/>
        <v>7292.84</v>
      </c>
      <c r="K833">
        <f t="shared" si="14"/>
        <v>0</v>
      </c>
    </row>
    <row r="834" spans="1:11" thickBot="1" x14ac:dyDescent="0.3">
      <c r="A834" s="3">
        <v>1</v>
      </c>
      <c r="C834" s="4">
        <v>36504</v>
      </c>
      <c r="E834" s="6" t="s">
        <v>375</v>
      </c>
      <c r="H834" s="7">
        <v>-30</v>
      </c>
      <c r="J834" s="37">
        <f t="shared" si="13"/>
        <v>7262.84</v>
      </c>
      <c r="K834">
        <f t="shared" si="14"/>
        <v>0</v>
      </c>
    </row>
    <row r="835" spans="1:11" thickBot="1" x14ac:dyDescent="0.3">
      <c r="A835" s="3">
        <v>1</v>
      </c>
      <c r="C835" s="4">
        <v>36505</v>
      </c>
      <c r="E835" s="6" t="s">
        <v>6</v>
      </c>
      <c r="H835" s="7">
        <v>-65.22</v>
      </c>
      <c r="J835" s="37">
        <f t="shared" si="13"/>
        <v>7197.62</v>
      </c>
      <c r="K835">
        <f t="shared" si="14"/>
        <v>-65.22</v>
      </c>
    </row>
    <row r="836" spans="1:11" thickBot="1" x14ac:dyDescent="0.3">
      <c r="A836" s="3">
        <v>1</v>
      </c>
      <c r="C836" s="4">
        <v>36505</v>
      </c>
      <c r="E836" s="6" t="s">
        <v>6</v>
      </c>
      <c r="H836" s="7">
        <v>-25.22</v>
      </c>
      <c r="J836" s="37">
        <f t="shared" ref="J836:J899" si="15">SUM(H836:I836)+J835</f>
        <v>7172.4</v>
      </c>
      <c r="K836">
        <f t="shared" si="14"/>
        <v>-25.22</v>
      </c>
    </row>
    <row r="837" spans="1:11" thickBot="1" x14ac:dyDescent="0.3">
      <c r="A837" s="3">
        <v>1</v>
      </c>
      <c r="C837" s="4">
        <v>36506</v>
      </c>
      <c r="E837" s="6" t="s">
        <v>370</v>
      </c>
      <c r="H837" s="7">
        <v>-86.58</v>
      </c>
      <c r="J837" s="37">
        <f t="shared" si="15"/>
        <v>7085.82</v>
      </c>
      <c r="K837">
        <f t="shared" si="14"/>
        <v>0</v>
      </c>
    </row>
    <row r="838" spans="1:11" thickBot="1" x14ac:dyDescent="0.3">
      <c r="A838" s="3">
        <v>1</v>
      </c>
      <c r="C838" s="4">
        <v>36506</v>
      </c>
      <c r="E838" s="6" t="s">
        <v>321</v>
      </c>
      <c r="G838" s="21">
        <v>20</v>
      </c>
      <c r="H838" s="7">
        <v>-50.93</v>
      </c>
      <c r="J838" s="37">
        <f t="shared" si="15"/>
        <v>7034.8899999999994</v>
      </c>
      <c r="K838">
        <f t="shared" si="14"/>
        <v>-30.93</v>
      </c>
    </row>
    <row r="839" spans="1:11" thickBot="1" x14ac:dyDescent="0.3">
      <c r="A839" s="3">
        <v>1</v>
      </c>
      <c r="C839" s="4">
        <v>36506</v>
      </c>
      <c r="E839" s="6" t="s">
        <v>58</v>
      </c>
      <c r="H839" s="7">
        <v>-31.54</v>
      </c>
      <c r="J839" s="37">
        <f t="shared" si="15"/>
        <v>7003.3499999999995</v>
      </c>
      <c r="K839">
        <f t="shared" si="14"/>
        <v>0</v>
      </c>
    </row>
    <row r="840" spans="1:11" thickBot="1" x14ac:dyDescent="0.3">
      <c r="A840" s="3">
        <v>1</v>
      </c>
      <c r="C840" s="4">
        <v>36508</v>
      </c>
      <c r="D840" s="5">
        <v>1923</v>
      </c>
      <c r="E840" s="6" t="s">
        <v>168</v>
      </c>
      <c r="H840" s="7">
        <v>-200</v>
      </c>
      <c r="J840" s="37">
        <f t="shared" si="15"/>
        <v>6803.3499999999995</v>
      </c>
      <c r="K840">
        <f t="shared" ref="K840:K901" si="16">IF(E840="KROGER",H840+G840,0)+IF(E840="ALBERTSON'S",H840+G840,0)</f>
        <v>0</v>
      </c>
    </row>
    <row r="841" spans="1:11" thickBot="1" x14ac:dyDescent="0.3">
      <c r="A841" s="3">
        <v>1</v>
      </c>
      <c r="C841" s="4">
        <v>36508</v>
      </c>
      <c r="D841" s="5">
        <v>1924</v>
      </c>
      <c r="E841" s="20" t="s">
        <v>371</v>
      </c>
      <c r="F841" s="20"/>
      <c r="H841" s="21">
        <v>-10</v>
      </c>
      <c r="J841" s="37">
        <f t="shared" si="15"/>
        <v>6793.3499999999995</v>
      </c>
      <c r="K841">
        <f t="shared" si="16"/>
        <v>0</v>
      </c>
    </row>
    <row r="842" spans="1:11" thickBot="1" x14ac:dyDescent="0.3">
      <c r="A842" s="3">
        <v>1</v>
      </c>
      <c r="C842" s="4">
        <v>36508</v>
      </c>
      <c r="E842" s="20" t="s">
        <v>6</v>
      </c>
      <c r="F842" s="20"/>
      <c r="G842" s="21">
        <v>40</v>
      </c>
      <c r="H842" s="21">
        <v>-47.82</v>
      </c>
      <c r="J842" s="37">
        <f t="shared" si="15"/>
        <v>6745.53</v>
      </c>
      <c r="K842">
        <f t="shared" si="16"/>
        <v>-7.82</v>
      </c>
    </row>
    <row r="843" spans="1:11" thickBot="1" x14ac:dyDescent="0.3">
      <c r="A843" s="3">
        <v>1</v>
      </c>
      <c r="C843" s="4">
        <v>36509</v>
      </c>
      <c r="D843" s="4" t="s">
        <v>372</v>
      </c>
      <c r="E843" s="6" t="s">
        <v>75</v>
      </c>
      <c r="H843" s="7">
        <v>-584.27</v>
      </c>
      <c r="J843" s="37">
        <f t="shared" si="15"/>
        <v>6161.26</v>
      </c>
      <c r="K843">
        <f t="shared" si="16"/>
        <v>0</v>
      </c>
    </row>
    <row r="844" spans="1:11" thickBot="1" x14ac:dyDescent="0.3">
      <c r="A844" s="3">
        <v>1</v>
      </c>
      <c r="C844" s="4">
        <v>36509</v>
      </c>
      <c r="D844" s="4" t="s">
        <v>372</v>
      </c>
      <c r="E844" s="6" t="s">
        <v>160</v>
      </c>
      <c r="H844" s="7">
        <v>-160</v>
      </c>
      <c r="J844" s="37">
        <f t="shared" si="15"/>
        <v>6001.26</v>
      </c>
      <c r="K844">
        <f t="shared" si="16"/>
        <v>0</v>
      </c>
    </row>
    <row r="845" spans="1:11" thickBot="1" x14ac:dyDescent="0.3">
      <c r="A845" s="3">
        <v>1</v>
      </c>
      <c r="C845" s="4">
        <v>36509</v>
      </c>
      <c r="D845" s="4" t="s">
        <v>372</v>
      </c>
      <c r="E845" s="6" t="s">
        <v>160</v>
      </c>
      <c r="H845" s="7">
        <v>-160</v>
      </c>
      <c r="J845" s="37">
        <f t="shared" si="15"/>
        <v>5841.26</v>
      </c>
      <c r="K845">
        <f t="shared" si="16"/>
        <v>0</v>
      </c>
    </row>
    <row r="846" spans="1:11" thickBot="1" x14ac:dyDescent="0.3">
      <c r="A846" s="3">
        <v>1</v>
      </c>
      <c r="C846" s="4">
        <v>36509</v>
      </c>
      <c r="D846" s="4" t="s">
        <v>372</v>
      </c>
      <c r="E846" s="6" t="s">
        <v>242</v>
      </c>
      <c r="H846" s="7">
        <v>-100</v>
      </c>
      <c r="J846" s="37">
        <f t="shared" si="15"/>
        <v>5741.26</v>
      </c>
      <c r="K846">
        <f t="shared" si="16"/>
        <v>0</v>
      </c>
    </row>
    <row r="847" spans="1:11" thickBot="1" x14ac:dyDescent="0.3">
      <c r="A847" s="3">
        <v>1</v>
      </c>
      <c r="C847" s="4">
        <v>36509</v>
      </c>
      <c r="D847" s="4" t="s">
        <v>372</v>
      </c>
      <c r="E847" s="6" t="s">
        <v>11</v>
      </c>
      <c r="H847" s="7">
        <v>-100</v>
      </c>
      <c r="J847" s="37">
        <f t="shared" si="15"/>
        <v>5641.26</v>
      </c>
      <c r="K847">
        <f t="shared" si="16"/>
        <v>0</v>
      </c>
    </row>
    <row r="848" spans="1:11" thickBot="1" x14ac:dyDescent="0.3">
      <c r="A848" s="3">
        <v>1</v>
      </c>
      <c r="C848" s="4">
        <v>36509</v>
      </c>
      <c r="D848" s="4" t="s">
        <v>372</v>
      </c>
      <c r="E848" s="6" t="s">
        <v>240</v>
      </c>
      <c r="H848" s="7">
        <v>-39.96</v>
      </c>
      <c r="J848" s="37">
        <f t="shared" si="15"/>
        <v>5601.3</v>
      </c>
      <c r="K848">
        <f t="shared" si="16"/>
        <v>0</v>
      </c>
    </row>
    <row r="849" spans="1:11" thickBot="1" x14ac:dyDescent="0.3">
      <c r="A849" s="3">
        <v>1</v>
      </c>
      <c r="C849" s="4">
        <v>36509</v>
      </c>
      <c r="D849" s="4" t="s">
        <v>372</v>
      </c>
      <c r="E849" s="6" t="s">
        <v>241</v>
      </c>
      <c r="H849" s="7">
        <v>-12.72</v>
      </c>
      <c r="J849" s="37">
        <f t="shared" si="15"/>
        <v>5588.58</v>
      </c>
      <c r="K849">
        <f t="shared" si="16"/>
        <v>0</v>
      </c>
    </row>
    <row r="850" spans="1:11" thickBot="1" x14ac:dyDescent="0.3">
      <c r="A850" s="3">
        <v>1</v>
      </c>
      <c r="C850" s="4">
        <v>36509</v>
      </c>
      <c r="E850" s="6" t="s">
        <v>70</v>
      </c>
      <c r="H850" s="7">
        <v>-101.5</v>
      </c>
      <c r="J850" s="37">
        <f t="shared" si="15"/>
        <v>5487.08</v>
      </c>
      <c r="K850">
        <f t="shared" si="16"/>
        <v>0</v>
      </c>
    </row>
    <row r="851" spans="1:11" ht="14.25" customHeight="1" thickBot="1" x14ac:dyDescent="0.3">
      <c r="A851" s="3">
        <v>1</v>
      </c>
      <c r="C851" s="4">
        <v>36509</v>
      </c>
      <c r="E851" s="6" t="s">
        <v>376</v>
      </c>
      <c r="H851" s="7">
        <v>-100</v>
      </c>
      <c r="J851" s="37">
        <f t="shared" si="15"/>
        <v>5387.08</v>
      </c>
      <c r="K851">
        <f t="shared" si="16"/>
        <v>0</v>
      </c>
    </row>
    <row r="852" spans="1:11" thickBot="1" x14ac:dyDescent="0.3">
      <c r="A852" s="3">
        <v>1</v>
      </c>
      <c r="C852" s="4">
        <v>36509</v>
      </c>
      <c r="E852" s="6" t="s">
        <v>79</v>
      </c>
      <c r="H852" s="7">
        <v>-58.87</v>
      </c>
      <c r="J852" s="37">
        <f t="shared" si="15"/>
        <v>5328.21</v>
      </c>
      <c r="K852">
        <f t="shared" si="16"/>
        <v>0</v>
      </c>
    </row>
    <row r="853" spans="1:11" thickBot="1" x14ac:dyDescent="0.3">
      <c r="A853" s="3">
        <v>1</v>
      </c>
      <c r="C853" s="4">
        <v>36509</v>
      </c>
      <c r="E853" s="6" t="s">
        <v>6</v>
      </c>
      <c r="G853" s="21">
        <v>20</v>
      </c>
      <c r="H853" s="7">
        <v>-49.87</v>
      </c>
      <c r="J853" s="37">
        <f t="shared" si="15"/>
        <v>5278.34</v>
      </c>
      <c r="K853">
        <f t="shared" si="16"/>
        <v>-29.869999999999997</v>
      </c>
    </row>
    <row r="854" spans="1:11" thickBot="1" x14ac:dyDescent="0.3">
      <c r="A854" s="3">
        <v>1</v>
      </c>
      <c r="C854" s="4">
        <v>36509</v>
      </c>
      <c r="E854" s="6" t="s">
        <v>6</v>
      </c>
      <c r="H854" s="7">
        <v>-45.03</v>
      </c>
      <c r="J854" s="37">
        <f t="shared" si="15"/>
        <v>5233.3100000000004</v>
      </c>
      <c r="K854">
        <f t="shared" si="16"/>
        <v>-45.03</v>
      </c>
    </row>
    <row r="855" spans="1:11" thickBot="1" x14ac:dyDescent="0.3">
      <c r="A855" s="3">
        <v>1</v>
      </c>
      <c r="C855" s="4">
        <v>36509</v>
      </c>
      <c r="E855" s="6" t="s">
        <v>325</v>
      </c>
      <c r="H855" s="7">
        <v>-1.25</v>
      </c>
      <c r="J855" s="37">
        <f t="shared" si="15"/>
        <v>5232.0600000000004</v>
      </c>
      <c r="K855">
        <f t="shared" si="16"/>
        <v>0</v>
      </c>
    </row>
    <row r="856" spans="1:11" thickBot="1" x14ac:dyDescent="0.3">
      <c r="A856" s="3">
        <v>1</v>
      </c>
      <c r="C856" s="4">
        <v>36509</v>
      </c>
      <c r="E856" s="6" t="s">
        <v>17</v>
      </c>
      <c r="I856" s="7">
        <v>3581.57</v>
      </c>
      <c r="J856" s="37">
        <f t="shared" si="15"/>
        <v>8813.630000000001</v>
      </c>
      <c r="K856">
        <f t="shared" si="16"/>
        <v>0</v>
      </c>
    </row>
    <row r="857" spans="1:11" thickBot="1" x14ac:dyDescent="0.3">
      <c r="A857" s="3">
        <v>1</v>
      </c>
      <c r="C857" s="4">
        <v>36510</v>
      </c>
      <c r="E857" s="6" t="s">
        <v>6</v>
      </c>
      <c r="H857" s="7">
        <v>-50.25</v>
      </c>
      <c r="J857" s="37">
        <f t="shared" si="15"/>
        <v>8763.380000000001</v>
      </c>
      <c r="K857">
        <f t="shared" si="16"/>
        <v>-50.25</v>
      </c>
    </row>
    <row r="858" spans="1:11" thickBot="1" x14ac:dyDescent="0.3">
      <c r="A858" s="3">
        <v>1</v>
      </c>
      <c r="C858" s="4">
        <v>36510</v>
      </c>
      <c r="E858" s="6" t="s">
        <v>382</v>
      </c>
      <c r="H858" s="7">
        <v>-25.79</v>
      </c>
      <c r="J858" s="37">
        <f t="shared" si="15"/>
        <v>8737.59</v>
      </c>
      <c r="K858">
        <f t="shared" si="16"/>
        <v>0</v>
      </c>
    </row>
    <row r="859" spans="1:11" thickBot="1" x14ac:dyDescent="0.3">
      <c r="A859" s="3">
        <v>1</v>
      </c>
      <c r="C859" s="4">
        <v>36510</v>
      </c>
      <c r="E859" s="6" t="s">
        <v>392</v>
      </c>
      <c r="H859" s="7">
        <v>-19.04</v>
      </c>
      <c r="J859" s="37">
        <f t="shared" si="15"/>
        <v>8718.5499999999993</v>
      </c>
      <c r="K859">
        <f t="shared" si="16"/>
        <v>0</v>
      </c>
    </row>
    <row r="860" spans="1:11" thickBot="1" x14ac:dyDescent="0.3">
      <c r="A860" s="3">
        <v>1</v>
      </c>
      <c r="C860" s="4">
        <v>36511</v>
      </c>
      <c r="E860" s="6" t="s">
        <v>378</v>
      </c>
      <c r="H860" s="7">
        <v>-23.01</v>
      </c>
      <c r="J860" s="37">
        <f t="shared" si="15"/>
        <v>8695.5399999999991</v>
      </c>
      <c r="K860">
        <f t="shared" si="16"/>
        <v>0</v>
      </c>
    </row>
    <row r="861" spans="1:11" thickBot="1" x14ac:dyDescent="0.3">
      <c r="A861" s="3">
        <v>1</v>
      </c>
      <c r="C861" s="4">
        <v>36513</v>
      </c>
      <c r="D861" s="5">
        <v>1925</v>
      </c>
      <c r="E861" s="6" t="s">
        <v>383</v>
      </c>
      <c r="H861" s="7">
        <v>0</v>
      </c>
      <c r="J861" s="37">
        <f t="shared" si="15"/>
        <v>8695.5399999999991</v>
      </c>
      <c r="K861">
        <f t="shared" si="16"/>
        <v>0</v>
      </c>
    </row>
    <row r="862" spans="1:11" thickBot="1" x14ac:dyDescent="0.3">
      <c r="A862" s="3">
        <v>1</v>
      </c>
      <c r="C862" s="4">
        <v>36513</v>
      </c>
      <c r="E862" s="6" t="s">
        <v>380</v>
      </c>
      <c r="H862" s="7">
        <v>-20.39</v>
      </c>
      <c r="J862" s="37">
        <f t="shared" si="15"/>
        <v>8675.15</v>
      </c>
      <c r="K862">
        <f t="shared" si="16"/>
        <v>0</v>
      </c>
    </row>
    <row r="863" spans="1:11" thickBot="1" x14ac:dyDescent="0.3">
      <c r="A863" s="3">
        <v>1</v>
      </c>
      <c r="C863" s="4">
        <v>36514</v>
      </c>
      <c r="E863" s="6" t="s">
        <v>393</v>
      </c>
      <c r="H863" s="7">
        <v>-201.5</v>
      </c>
      <c r="J863" s="37">
        <f t="shared" si="15"/>
        <v>8473.65</v>
      </c>
      <c r="K863">
        <f t="shared" si="16"/>
        <v>0</v>
      </c>
    </row>
    <row r="864" spans="1:11" thickBot="1" x14ac:dyDescent="0.3">
      <c r="A864" s="3">
        <v>1</v>
      </c>
      <c r="C864" s="4">
        <v>36514</v>
      </c>
      <c r="E864" s="6" t="s">
        <v>387</v>
      </c>
      <c r="H864" s="7">
        <v>-14.35</v>
      </c>
      <c r="J864" s="37">
        <f t="shared" si="15"/>
        <v>8459.2999999999993</v>
      </c>
      <c r="K864">
        <f t="shared" si="16"/>
        <v>0</v>
      </c>
    </row>
    <row r="865" spans="1:11" thickBot="1" x14ac:dyDescent="0.3">
      <c r="A865" s="3">
        <v>1</v>
      </c>
      <c r="C865" s="4">
        <v>36514</v>
      </c>
      <c r="E865" s="6" t="s">
        <v>394</v>
      </c>
      <c r="H865" s="7">
        <v>-1.25</v>
      </c>
      <c r="J865" s="37">
        <f t="shared" si="15"/>
        <v>8458.0499999999993</v>
      </c>
      <c r="K865">
        <f t="shared" si="16"/>
        <v>0</v>
      </c>
    </row>
    <row r="866" spans="1:11" thickBot="1" x14ac:dyDescent="0.3">
      <c r="A866" s="3">
        <v>1</v>
      </c>
      <c r="C866" s="4">
        <v>36515</v>
      </c>
      <c r="E866" s="6" t="s">
        <v>99</v>
      </c>
      <c r="H866" s="7">
        <v>-14.82</v>
      </c>
      <c r="J866" s="37">
        <f t="shared" si="15"/>
        <v>8443.23</v>
      </c>
      <c r="K866">
        <f t="shared" si="16"/>
        <v>0</v>
      </c>
    </row>
    <row r="867" spans="1:11" thickBot="1" x14ac:dyDescent="0.3">
      <c r="A867" s="3">
        <v>1</v>
      </c>
      <c r="C867" s="4">
        <v>36515</v>
      </c>
      <c r="E867" s="6" t="s">
        <v>178</v>
      </c>
      <c r="I867" s="7">
        <v>12000</v>
      </c>
      <c r="J867" s="37">
        <f t="shared" si="15"/>
        <v>20443.23</v>
      </c>
      <c r="K867">
        <f t="shared" si="16"/>
        <v>0</v>
      </c>
    </row>
    <row r="868" spans="1:11" thickBot="1" x14ac:dyDescent="0.3">
      <c r="A868" s="3">
        <v>1</v>
      </c>
      <c r="C868" s="4">
        <v>36516</v>
      </c>
      <c r="E868" s="6" t="s">
        <v>389</v>
      </c>
      <c r="H868" s="7">
        <v>-33.979999999999997</v>
      </c>
      <c r="J868" s="37">
        <f t="shared" si="15"/>
        <v>20409.25</v>
      </c>
      <c r="K868">
        <f t="shared" si="16"/>
        <v>0</v>
      </c>
    </row>
    <row r="869" spans="1:11" thickBot="1" x14ac:dyDescent="0.3">
      <c r="A869" s="3">
        <v>1</v>
      </c>
      <c r="C869" s="4">
        <v>36516</v>
      </c>
      <c r="E869" s="6" t="s">
        <v>390</v>
      </c>
      <c r="H869" s="7">
        <v>-27.56</v>
      </c>
      <c r="J869" s="37">
        <f t="shared" si="15"/>
        <v>20381.689999999999</v>
      </c>
      <c r="K869">
        <f t="shared" si="16"/>
        <v>0</v>
      </c>
    </row>
    <row r="870" spans="1:11" thickBot="1" x14ac:dyDescent="0.3">
      <c r="A870" s="3">
        <v>1</v>
      </c>
      <c r="C870" s="4">
        <v>36516</v>
      </c>
      <c r="E870" s="6" t="s">
        <v>98</v>
      </c>
      <c r="I870" s="7">
        <v>8000</v>
      </c>
      <c r="J870" s="37">
        <f t="shared" si="15"/>
        <v>28381.69</v>
      </c>
      <c r="K870">
        <f t="shared" si="16"/>
        <v>0</v>
      </c>
    </row>
    <row r="871" spans="1:11" thickBot="1" x14ac:dyDescent="0.3">
      <c r="A871" s="12">
        <v>1</v>
      </c>
      <c r="B871" s="12"/>
      <c r="C871" s="18">
        <v>36517</v>
      </c>
      <c r="D871" s="19">
        <v>1926</v>
      </c>
      <c r="E871" s="20" t="s">
        <v>54</v>
      </c>
      <c r="F871" s="20"/>
      <c r="H871" s="21">
        <v>-25000</v>
      </c>
      <c r="I871" s="36"/>
      <c r="J871" s="37">
        <f t="shared" si="15"/>
        <v>3381.6899999999987</v>
      </c>
      <c r="K871">
        <f t="shared" si="16"/>
        <v>0</v>
      </c>
    </row>
    <row r="872" spans="1:11" thickBot="1" x14ac:dyDescent="0.3">
      <c r="A872" s="12">
        <v>1</v>
      </c>
      <c r="B872" s="12"/>
      <c r="C872" s="18">
        <v>36517</v>
      </c>
      <c r="D872" s="19"/>
      <c r="E872" s="20" t="s">
        <v>381</v>
      </c>
      <c r="F872" s="20"/>
      <c r="H872" s="21">
        <v>-33</v>
      </c>
      <c r="I872" s="36"/>
      <c r="J872" s="37">
        <f t="shared" si="15"/>
        <v>3348.6899999999987</v>
      </c>
      <c r="K872">
        <f t="shared" si="16"/>
        <v>0</v>
      </c>
    </row>
    <row r="873" spans="1:11" thickBot="1" x14ac:dyDescent="0.3">
      <c r="A873" s="3">
        <v>1</v>
      </c>
      <c r="C873" s="4">
        <v>36517</v>
      </c>
      <c r="E873" s="6" t="s">
        <v>163</v>
      </c>
      <c r="H873" s="7">
        <v>-26.24</v>
      </c>
      <c r="J873" s="37">
        <f t="shared" si="15"/>
        <v>3322.4499999999989</v>
      </c>
      <c r="K873">
        <f t="shared" si="16"/>
        <v>0</v>
      </c>
    </row>
    <row r="874" spans="1:11" thickBot="1" x14ac:dyDescent="0.3">
      <c r="A874" s="3">
        <v>1</v>
      </c>
      <c r="C874" s="4">
        <v>36517</v>
      </c>
      <c r="E874" s="6" t="s">
        <v>388</v>
      </c>
      <c r="H874" s="7">
        <v>-26.01</v>
      </c>
      <c r="J874" s="37">
        <f t="shared" si="15"/>
        <v>3296.4399999999987</v>
      </c>
      <c r="K874">
        <f t="shared" si="16"/>
        <v>0</v>
      </c>
    </row>
    <row r="875" spans="1:11" thickBot="1" x14ac:dyDescent="0.3">
      <c r="A875" s="3">
        <v>1</v>
      </c>
      <c r="C875" s="4">
        <v>36518</v>
      </c>
      <c r="E875" s="6" t="s">
        <v>379</v>
      </c>
      <c r="H875" s="7">
        <v>-14.7</v>
      </c>
      <c r="J875" s="37">
        <f t="shared" si="15"/>
        <v>3281.7399999999989</v>
      </c>
      <c r="K875">
        <f t="shared" si="16"/>
        <v>0</v>
      </c>
    </row>
    <row r="876" spans="1:11" thickBot="1" x14ac:dyDescent="0.3">
      <c r="A876" s="3">
        <v>1</v>
      </c>
      <c r="C876" s="4">
        <v>36518</v>
      </c>
      <c r="E876" s="6" t="s">
        <v>108</v>
      </c>
      <c r="H876" s="7">
        <v>-11.18</v>
      </c>
      <c r="J876" s="37">
        <f t="shared" si="15"/>
        <v>3270.559999999999</v>
      </c>
      <c r="K876">
        <f t="shared" si="16"/>
        <v>0</v>
      </c>
    </row>
    <row r="877" spans="1:11" thickBot="1" x14ac:dyDescent="0.3">
      <c r="A877" s="3">
        <v>1</v>
      </c>
      <c r="C877" s="4">
        <v>36520</v>
      </c>
      <c r="E877" s="6" t="s">
        <v>395</v>
      </c>
      <c r="H877" s="7">
        <v>-40</v>
      </c>
      <c r="J877" s="37">
        <f t="shared" si="15"/>
        <v>3230.559999999999</v>
      </c>
      <c r="K877">
        <f t="shared" si="16"/>
        <v>0</v>
      </c>
    </row>
    <row r="878" spans="1:11" thickBot="1" x14ac:dyDescent="0.3">
      <c r="A878" s="3">
        <v>1</v>
      </c>
      <c r="C878" s="4">
        <v>36520</v>
      </c>
      <c r="E878" s="6" t="s">
        <v>108</v>
      </c>
      <c r="H878" s="7">
        <v>-21.25</v>
      </c>
      <c r="J878" s="37">
        <f t="shared" si="15"/>
        <v>3209.309999999999</v>
      </c>
      <c r="K878">
        <f t="shared" si="16"/>
        <v>0</v>
      </c>
    </row>
    <row r="879" spans="1:11" thickBot="1" x14ac:dyDescent="0.3">
      <c r="A879" s="3">
        <v>1</v>
      </c>
      <c r="C879" s="4">
        <v>36520</v>
      </c>
      <c r="E879" s="6" t="s">
        <v>396</v>
      </c>
      <c r="H879" s="7">
        <v>-20.78</v>
      </c>
      <c r="J879" s="37">
        <f t="shared" si="15"/>
        <v>3188.5299999999988</v>
      </c>
      <c r="K879">
        <f t="shared" si="16"/>
        <v>0</v>
      </c>
    </row>
    <row r="880" spans="1:11" thickBot="1" x14ac:dyDescent="0.3">
      <c r="A880" s="3">
        <v>1</v>
      </c>
      <c r="C880" s="4">
        <v>36521</v>
      </c>
      <c r="E880" s="6" t="s">
        <v>384</v>
      </c>
      <c r="H880" s="7">
        <v>-75.14</v>
      </c>
      <c r="J880" s="37">
        <f t="shared" si="15"/>
        <v>3113.389999999999</v>
      </c>
      <c r="K880">
        <f t="shared" si="16"/>
        <v>0</v>
      </c>
    </row>
    <row r="881" spans="1:11" thickBot="1" x14ac:dyDescent="0.3">
      <c r="A881" s="3">
        <v>1</v>
      </c>
      <c r="C881" s="4">
        <v>36521</v>
      </c>
      <c r="E881" s="6" t="s">
        <v>6</v>
      </c>
      <c r="H881" s="7">
        <v>-69.31</v>
      </c>
      <c r="J881" s="37">
        <f t="shared" si="15"/>
        <v>3044.079999999999</v>
      </c>
      <c r="K881">
        <f t="shared" si="16"/>
        <v>-69.31</v>
      </c>
    </row>
    <row r="882" spans="1:11" thickBot="1" x14ac:dyDescent="0.3">
      <c r="A882" s="3">
        <v>1</v>
      </c>
      <c r="C882" s="4">
        <v>36521</v>
      </c>
      <c r="E882" s="6" t="s">
        <v>79</v>
      </c>
      <c r="H882" s="7">
        <v>-35.840000000000003</v>
      </c>
      <c r="J882" s="37">
        <f t="shared" si="15"/>
        <v>3008.2399999999989</v>
      </c>
      <c r="K882">
        <f t="shared" si="16"/>
        <v>0</v>
      </c>
    </row>
    <row r="883" spans="1:11" thickBot="1" x14ac:dyDescent="0.3">
      <c r="A883" s="3">
        <v>1</v>
      </c>
      <c r="C883" s="4">
        <v>36522</v>
      </c>
      <c r="E883" s="6" t="s">
        <v>10</v>
      </c>
      <c r="H883" s="7">
        <v>-111.67</v>
      </c>
      <c r="J883" s="37">
        <f t="shared" si="15"/>
        <v>2896.5699999999988</v>
      </c>
      <c r="K883">
        <f t="shared" si="16"/>
        <v>0</v>
      </c>
    </row>
    <row r="884" spans="1:11" thickBot="1" x14ac:dyDescent="0.3">
      <c r="A884" s="3">
        <v>1</v>
      </c>
      <c r="C884" s="4">
        <v>36523</v>
      </c>
      <c r="D884" s="5">
        <v>1927</v>
      </c>
      <c r="E884" s="6" t="s">
        <v>274</v>
      </c>
      <c r="H884" s="7">
        <v>-14.95</v>
      </c>
      <c r="J884" s="37">
        <f t="shared" si="15"/>
        <v>2881.619999999999</v>
      </c>
      <c r="K884">
        <f t="shared" si="16"/>
        <v>0</v>
      </c>
    </row>
    <row r="885" spans="1:11" thickBot="1" x14ac:dyDescent="0.3">
      <c r="A885" s="3">
        <v>1</v>
      </c>
      <c r="C885" s="4">
        <v>36523</v>
      </c>
      <c r="E885" s="6" t="s">
        <v>6</v>
      </c>
      <c r="G885" s="21">
        <v>30</v>
      </c>
      <c r="H885" s="7">
        <v>-66.64</v>
      </c>
      <c r="J885" s="37">
        <f t="shared" si="15"/>
        <v>2814.9799999999991</v>
      </c>
      <c r="K885">
        <f t="shared" si="16"/>
        <v>-36.64</v>
      </c>
    </row>
    <row r="886" spans="1:11" thickBot="1" x14ac:dyDescent="0.3">
      <c r="A886" s="3">
        <v>1</v>
      </c>
      <c r="C886" s="4">
        <v>36523</v>
      </c>
      <c r="E886" s="6" t="s">
        <v>397</v>
      </c>
      <c r="H886" s="7">
        <v>-30.3</v>
      </c>
      <c r="J886" s="37">
        <f t="shared" si="15"/>
        <v>2784.6799999999989</v>
      </c>
      <c r="K886">
        <f t="shared" si="16"/>
        <v>0</v>
      </c>
    </row>
    <row r="887" spans="1:11" thickBot="1" x14ac:dyDescent="0.3">
      <c r="A887" s="3">
        <v>1</v>
      </c>
      <c r="C887" s="4">
        <v>36524</v>
      </c>
      <c r="E887" s="6" t="s">
        <v>78</v>
      </c>
      <c r="H887" s="7">
        <v>-300</v>
      </c>
      <c r="J887" s="37">
        <f t="shared" si="15"/>
        <v>2484.6799999999989</v>
      </c>
      <c r="K887">
        <f t="shared" si="16"/>
        <v>0</v>
      </c>
    </row>
    <row r="888" spans="1:11" thickBot="1" x14ac:dyDescent="0.3">
      <c r="A888" s="3">
        <v>1</v>
      </c>
      <c r="C888" s="4">
        <v>36524</v>
      </c>
      <c r="E888" s="6" t="s">
        <v>6</v>
      </c>
      <c r="G888" s="21">
        <v>25</v>
      </c>
      <c r="H888" s="7">
        <v>-98.29</v>
      </c>
      <c r="J888" s="37">
        <f t="shared" si="15"/>
        <v>2386.389999999999</v>
      </c>
      <c r="K888">
        <f t="shared" si="16"/>
        <v>-73.290000000000006</v>
      </c>
    </row>
    <row r="889" spans="1:11" thickBot="1" x14ac:dyDescent="0.3">
      <c r="A889" s="3">
        <v>1</v>
      </c>
      <c r="C889" s="4">
        <v>36524</v>
      </c>
      <c r="E889" s="6" t="s">
        <v>99</v>
      </c>
      <c r="H889" s="7">
        <v>-20.07</v>
      </c>
      <c r="J889" s="37">
        <f t="shared" si="15"/>
        <v>2366.3199999999988</v>
      </c>
      <c r="K889">
        <f t="shared" si="16"/>
        <v>0</v>
      </c>
    </row>
    <row r="890" spans="1:11" thickBot="1" x14ac:dyDescent="0.3">
      <c r="A890" s="3">
        <v>1</v>
      </c>
      <c r="C890" s="4">
        <v>36524</v>
      </c>
      <c r="E890" s="6" t="s">
        <v>386</v>
      </c>
      <c r="I890" s="7">
        <v>7062.72</v>
      </c>
      <c r="J890" s="37">
        <f t="shared" si="15"/>
        <v>9429.0399999999991</v>
      </c>
      <c r="K890">
        <f t="shared" si="16"/>
        <v>0</v>
      </c>
    </row>
    <row r="891" spans="1:11" thickBot="1" x14ac:dyDescent="0.3">
      <c r="A891" s="3">
        <v>1</v>
      </c>
      <c r="C891" s="4">
        <v>36524</v>
      </c>
      <c r="E891" s="6" t="s">
        <v>385</v>
      </c>
      <c r="I891" s="7">
        <v>1072</v>
      </c>
      <c r="J891" s="37">
        <f t="shared" si="15"/>
        <v>10501.039999999999</v>
      </c>
      <c r="K891">
        <f t="shared" si="16"/>
        <v>0</v>
      </c>
    </row>
    <row r="892" spans="1:11" thickBot="1" x14ac:dyDescent="0.3">
      <c r="A892" s="3">
        <v>1</v>
      </c>
      <c r="C892" s="4">
        <v>36524</v>
      </c>
      <c r="E892" s="6" t="s">
        <v>17</v>
      </c>
      <c r="I892" s="7">
        <v>3816.36</v>
      </c>
      <c r="J892" s="37">
        <f t="shared" si="15"/>
        <v>14317.4</v>
      </c>
      <c r="K892">
        <f t="shared" si="16"/>
        <v>0</v>
      </c>
    </row>
    <row r="893" spans="1:11" thickBot="1" x14ac:dyDescent="0.3">
      <c r="A893" s="3">
        <v>1</v>
      </c>
      <c r="C893" s="4">
        <v>36525</v>
      </c>
      <c r="E893" s="6" t="s">
        <v>6</v>
      </c>
      <c r="H893" s="7">
        <v>-50.76</v>
      </c>
      <c r="J893" s="37">
        <f t="shared" si="15"/>
        <v>14266.64</v>
      </c>
      <c r="K893">
        <f t="shared" si="16"/>
        <v>-50.76</v>
      </c>
    </row>
    <row r="894" spans="1:11" thickBot="1" x14ac:dyDescent="0.3">
      <c r="A894" s="3">
        <v>1</v>
      </c>
      <c r="C894" s="4">
        <v>36526</v>
      </c>
      <c r="D894" s="4" t="s">
        <v>391</v>
      </c>
      <c r="E894" s="6" t="s">
        <v>14</v>
      </c>
      <c r="H894" s="7">
        <v>-1233.31</v>
      </c>
      <c r="J894" s="37">
        <f t="shared" si="15"/>
        <v>13033.33</v>
      </c>
      <c r="K894">
        <f t="shared" si="16"/>
        <v>0</v>
      </c>
    </row>
    <row r="895" spans="1:11" thickBot="1" x14ac:dyDescent="0.3">
      <c r="A895" s="3">
        <v>1</v>
      </c>
      <c r="C895" s="4">
        <v>36526</v>
      </c>
      <c r="D895" s="4" t="s">
        <v>391</v>
      </c>
      <c r="E895" s="6" t="s">
        <v>47</v>
      </c>
      <c r="H895" s="7">
        <v>-266.5</v>
      </c>
      <c r="J895" s="37">
        <f t="shared" si="15"/>
        <v>12766.83</v>
      </c>
      <c r="K895">
        <f t="shared" si="16"/>
        <v>0</v>
      </c>
    </row>
    <row r="896" spans="1:11" thickBot="1" x14ac:dyDescent="0.3">
      <c r="A896" s="3">
        <v>1</v>
      </c>
      <c r="C896" s="4">
        <v>36527</v>
      </c>
      <c r="E896" s="6" t="s">
        <v>6</v>
      </c>
      <c r="H896" s="7">
        <v>-43.16</v>
      </c>
      <c r="J896" s="37">
        <f t="shared" si="15"/>
        <v>12723.67</v>
      </c>
      <c r="K896">
        <f t="shared" si="16"/>
        <v>-43.16</v>
      </c>
    </row>
    <row r="897" spans="1:11" thickBot="1" x14ac:dyDescent="0.3">
      <c r="A897" s="3">
        <v>1</v>
      </c>
      <c r="C897" s="4">
        <v>36529</v>
      </c>
      <c r="D897" s="5">
        <v>1929</v>
      </c>
      <c r="E897" s="6" t="s">
        <v>407</v>
      </c>
      <c r="H897" s="7">
        <v>-245.48</v>
      </c>
      <c r="J897" s="37">
        <f t="shared" si="15"/>
        <v>12478.19</v>
      </c>
      <c r="K897">
        <f t="shared" si="16"/>
        <v>0</v>
      </c>
    </row>
    <row r="898" spans="1:11" thickBot="1" x14ac:dyDescent="0.3">
      <c r="A898" s="3">
        <v>1</v>
      </c>
      <c r="C898" s="4">
        <v>36529</v>
      </c>
      <c r="E898" s="6" t="s">
        <v>6</v>
      </c>
      <c r="H898" s="7">
        <v>-42.77</v>
      </c>
      <c r="J898" s="37">
        <f t="shared" si="15"/>
        <v>12435.42</v>
      </c>
      <c r="K898">
        <f t="shared" si="16"/>
        <v>-42.77</v>
      </c>
    </row>
    <row r="899" spans="1:11" thickBot="1" x14ac:dyDescent="0.3">
      <c r="A899" s="3">
        <v>1</v>
      </c>
      <c r="C899" s="4">
        <v>36530</v>
      </c>
      <c r="D899" s="5">
        <v>1930</v>
      </c>
      <c r="E899" s="6" t="s">
        <v>408</v>
      </c>
      <c r="H899" s="7">
        <v>-133.76</v>
      </c>
      <c r="J899" s="37">
        <f t="shared" si="15"/>
        <v>12301.66</v>
      </c>
      <c r="K899">
        <f t="shared" si="16"/>
        <v>0</v>
      </c>
    </row>
    <row r="900" spans="1:11" thickBot="1" x14ac:dyDescent="0.3">
      <c r="A900" s="3">
        <v>1</v>
      </c>
      <c r="C900" s="4">
        <v>36530</v>
      </c>
      <c r="E900" s="6" t="s">
        <v>6</v>
      </c>
      <c r="H900" s="7">
        <v>-67.13</v>
      </c>
      <c r="J900" s="37">
        <f t="shared" ref="J900:J963" si="17">SUM(H900:I900)+J899</f>
        <v>12234.53</v>
      </c>
      <c r="K900">
        <f t="shared" si="16"/>
        <v>-67.13</v>
      </c>
    </row>
    <row r="901" spans="1:11" thickBot="1" x14ac:dyDescent="0.3">
      <c r="A901" s="3">
        <v>1</v>
      </c>
      <c r="C901" s="4">
        <v>36531</v>
      </c>
      <c r="D901" s="5">
        <v>1931</v>
      </c>
      <c r="E901" s="6" t="s">
        <v>49</v>
      </c>
      <c r="H901" s="7">
        <v>-64.650000000000006</v>
      </c>
      <c r="J901" s="37">
        <f t="shared" si="17"/>
        <v>12169.880000000001</v>
      </c>
      <c r="K901">
        <f t="shared" si="16"/>
        <v>0</v>
      </c>
    </row>
    <row r="902" spans="1:11" thickBot="1" x14ac:dyDescent="0.3">
      <c r="A902" s="3">
        <v>1</v>
      </c>
      <c r="C902" s="4">
        <v>36531</v>
      </c>
      <c r="D902" s="5">
        <v>1932</v>
      </c>
      <c r="E902" s="6" t="s">
        <v>287</v>
      </c>
      <c r="H902" s="7">
        <v>-55.98</v>
      </c>
      <c r="J902" s="37">
        <f t="shared" si="17"/>
        <v>12113.900000000001</v>
      </c>
      <c r="K902">
        <f t="shared" ref="K902:K957" si="18">IF(E902="KROGER",H902+G902,0)+IF(E902="ALBERTSON'S",H902+G902,0)</f>
        <v>0</v>
      </c>
    </row>
    <row r="903" spans="1:11" thickBot="1" x14ac:dyDescent="0.3">
      <c r="A903" s="3">
        <v>1</v>
      </c>
      <c r="C903" s="4">
        <v>36532</v>
      </c>
      <c r="E903" s="6" t="s">
        <v>406</v>
      </c>
      <c r="H903" s="7">
        <v>-32.68</v>
      </c>
      <c r="J903" s="37">
        <f t="shared" si="17"/>
        <v>12081.220000000001</v>
      </c>
      <c r="K903">
        <f t="shared" si="18"/>
        <v>0</v>
      </c>
    </row>
    <row r="904" spans="1:11" thickBot="1" x14ac:dyDescent="0.3">
      <c r="A904" s="3">
        <v>1</v>
      </c>
      <c r="C904" s="4">
        <v>36532</v>
      </c>
      <c r="E904" s="6" t="s">
        <v>99</v>
      </c>
      <c r="H904" s="7">
        <v>-21.71</v>
      </c>
      <c r="J904" s="37">
        <f t="shared" si="17"/>
        <v>12059.510000000002</v>
      </c>
      <c r="K904">
        <f t="shared" si="18"/>
        <v>0</v>
      </c>
    </row>
    <row r="905" spans="1:11" thickBot="1" x14ac:dyDescent="0.3">
      <c r="A905" s="3">
        <v>1</v>
      </c>
      <c r="C905" s="4">
        <v>36533</v>
      </c>
      <c r="D905" s="5">
        <v>1933</v>
      </c>
      <c r="E905" s="6" t="s">
        <v>29</v>
      </c>
      <c r="H905" s="7">
        <v>-52.5</v>
      </c>
      <c r="J905" s="37">
        <f t="shared" si="17"/>
        <v>12007.010000000002</v>
      </c>
      <c r="K905">
        <f t="shared" si="18"/>
        <v>0</v>
      </c>
    </row>
    <row r="906" spans="1:11" thickBot="1" x14ac:dyDescent="0.3">
      <c r="A906" s="3">
        <v>1</v>
      </c>
      <c r="C906" s="4">
        <v>36533</v>
      </c>
      <c r="E906" s="6" t="s">
        <v>409</v>
      </c>
      <c r="H906" s="7">
        <v>-32.89</v>
      </c>
      <c r="J906" s="37">
        <f t="shared" si="17"/>
        <v>11974.120000000003</v>
      </c>
      <c r="K906">
        <f t="shared" si="18"/>
        <v>0</v>
      </c>
    </row>
    <row r="907" spans="1:11" thickBot="1" x14ac:dyDescent="0.3">
      <c r="A907" s="3">
        <v>1</v>
      </c>
      <c r="C907" s="4">
        <v>36534</v>
      </c>
      <c r="D907" s="5">
        <v>1934</v>
      </c>
      <c r="E907" s="6" t="s">
        <v>36</v>
      </c>
      <c r="H907" s="7">
        <v>-100</v>
      </c>
      <c r="J907" s="37">
        <f t="shared" si="17"/>
        <v>11874.120000000003</v>
      </c>
      <c r="K907">
        <f t="shared" si="18"/>
        <v>0</v>
      </c>
    </row>
    <row r="908" spans="1:11" thickBot="1" x14ac:dyDescent="0.3">
      <c r="A908" s="3">
        <v>1</v>
      </c>
      <c r="C908" s="4">
        <v>36535</v>
      </c>
      <c r="D908" s="5">
        <v>1935</v>
      </c>
      <c r="E908" s="6" t="s">
        <v>410</v>
      </c>
      <c r="H908" s="7">
        <v>-1650.21</v>
      </c>
      <c r="J908" s="37">
        <f t="shared" si="17"/>
        <v>10223.910000000003</v>
      </c>
      <c r="K908">
        <f t="shared" si="18"/>
        <v>0</v>
      </c>
    </row>
    <row r="909" spans="1:11" thickBot="1" x14ac:dyDescent="0.3">
      <c r="A909" s="3">
        <v>1</v>
      </c>
      <c r="C909" s="4">
        <v>36535</v>
      </c>
      <c r="E909" s="6" t="s">
        <v>6</v>
      </c>
      <c r="G909" s="21">
        <v>20</v>
      </c>
      <c r="H909" s="7">
        <v>-60.41</v>
      </c>
      <c r="J909" s="37">
        <f t="shared" si="17"/>
        <v>10163.500000000004</v>
      </c>
      <c r="K909">
        <f t="shared" si="18"/>
        <v>-40.409999999999997</v>
      </c>
    </row>
    <row r="910" spans="1:11" thickBot="1" x14ac:dyDescent="0.3">
      <c r="A910" s="3">
        <v>1</v>
      </c>
      <c r="C910" s="4">
        <v>36536</v>
      </c>
      <c r="D910" s="5">
        <v>1936</v>
      </c>
      <c r="E910" s="6" t="s">
        <v>411</v>
      </c>
      <c r="H910" s="7">
        <v>-53.5</v>
      </c>
      <c r="J910" s="37">
        <f t="shared" si="17"/>
        <v>10110.000000000004</v>
      </c>
      <c r="K910">
        <f t="shared" si="18"/>
        <v>0</v>
      </c>
    </row>
    <row r="911" spans="1:11" thickBot="1" x14ac:dyDescent="0.3">
      <c r="A911" s="3">
        <v>1</v>
      </c>
      <c r="C911" s="4">
        <v>36536</v>
      </c>
      <c r="D911" s="5">
        <v>1937</v>
      </c>
      <c r="E911" s="6" t="s">
        <v>412</v>
      </c>
      <c r="H911" s="7">
        <v>-60</v>
      </c>
      <c r="J911" s="37">
        <f t="shared" si="17"/>
        <v>10050.000000000004</v>
      </c>
      <c r="K911">
        <f t="shared" si="18"/>
        <v>0</v>
      </c>
    </row>
    <row r="912" spans="1:11" thickBot="1" x14ac:dyDescent="0.3">
      <c r="A912" s="3">
        <v>1</v>
      </c>
      <c r="C912" s="4">
        <v>36536</v>
      </c>
      <c r="D912" s="5">
        <v>1938</v>
      </c>
      <c r="E912" s="6" t="s">
        <v>32</v>
      </c>
      <c r="H912" s="7">
        <v>-150</v>
      </c>
      <c r="J912" s="37">
        <f t="shared" si="17"/>
        <v>9900.0000000000036</v>
      </c>
      <c r="K912">
        <f t="shared" si="18"/>
        <v>0</v>
      </c>
    </row>
    <row r="913" spans="1:11" thickBot="1" x14ac:dyDescent="0.3">
      <c r="A913" s="3">
        <v>1</v>
      </c>
      <c r="C913" s="4">
        <v>36536</v>
      </c>
      <c r="D913" s="5">
        <v>1939</v>
      </c>
      <c r="E913" s="6" t="s">
        <v>413</v>
      </c>
      <c r="H913" s="7">
        <v>-94.12</v>
      </c>
      <c r="J913" s="37">
        <f t="shared" si="17"/>
        <v>9805.8800000000028</v>
      </c>
      <c r="K913">
        <f t="shared" si="18"/>
        <v>0</v>
      </c>
    </row>
    <row r="914" spans="1:11" thickBot="1" x14ac:dyDescent="0.3">
      <c r="A914" s="3">
        <v>1</v>
      </c>
      <c r="C914" s="4">
        <v>36537</v>
      </c>
      <c r="E914" s="6" t="s">
        <v>6</v>
      </c>
      <c r="H914" s="7">
        <v>-18.43</v>
      </c>
      <c r="J914" s="37">
        <f t="shared" si="17"/>
        <v>9787.4500000000025</v>
      </c>
      <c r="K914">
        <f t="shared" si="18"/>
        <v>-18.43</v>
      </c>
    </row>
    <row r="915" spans="1:11" thickBot="1" x14ac:dyDescent="0.3">
      <c r="A915" s="3">
        <v>1</v>
      </c>
      <c r="C915" s="4">
        <v>36538</v>
      </c>
      <c r="D915" s="5">
        <v>1942</v>
      </c>
      <c r="E915" s="6" t="s">
        <v>157</v>
      </c>
      <c r="H915" s="7">
        <v>-93.24</v>
      </c>
      <c r="J915" s="37">
        <f t="shared" si="17"/>
        <v>9694.2100000000028</v>
      </c>
      <c r="K915">
        <f t="shared" si="18"/>
        <v>0</v>
      </c>
    </row>
    <row r="916" spans="1:11" thickBot="1" x14ac:dyDescent="0.3">
      <c r="A916" s="3">
        <v>1</v>
      </c>
      <c r="C916" s="4">
        <v>36538</v>
      </c>
      <c r="D916" s="5">
        <v>1943</v>
      </c>
      <c r="E916" s="6" t="s">
        <v>6</v>
      </c>
      <c r="H916" s="7">
        <v>-28.98</v>
      </c>
      <c r="J916" s="37">
        <f t="shared" si="17"/>
        <v>9665.2300000000032</v>
      </c>
      <c r="K916">
        <f t="shared" si="18"/>
        <v>-28.98</v>
      </c>
    </row>
    <row r="917" spans="1:11" thickBot="1" x14ac:dyDescent="0.3">
      <c r="A917" s="3">
        <v>1</v>
      </c>
      <c r="C917" s="4">
        <v>36538</v>
      </c>
      <c r="E917" s="6" t="s">
        <v>414</v>
      </c>
      <c r="H917" s="7">
        <v>-106.85</v>
      </c>
      <c r="J917" s="37">
        <f t="shared" si="17"/>
        <v>9558.3800000000028</v>
      </c>
      <c r="K917">
        <f t="shared" si="18"/>
        <v>0</v>
      </c>
    </row>
    <row r="918" spans="1:11" thickBot="1" x14ac:dyDescent="0.3">
      <c r="A918" s="3">
        <v>1</v>
      </c>
      <c r="C918" s="4">
        <v>36538</v>
      </c>
      <c r="E918" s="6" t="s">
        <v>405</v>
      </c>
      <c r="H918" s="7">
        <v>-25.4</v>
      </c>
      <c r="J918" s="37">
        <f t="shared" si="17"/>
        <v>9532.9800000000032</v>
      </c>
      <c r="K918">
        <f t="shared" si="18"/>
        <v>0</v>
      </c>
    </row>
    <row r="919" spans="1:11" thickBot="1" x14ac:dyDescent="0.3">
      <c r="A919" s="3">
        <v>1</v>
      </c>
      <c r="C919" s="4">
        <v>36539</v>
      </c>
      <c r="D919" s="5">
        <v>1940</v>
      </c>
      <c r="E919" s="6" t="s">
        <v>222</v>
      </c>
      <c r="H919" s="7">
        <v>-173.25</v>
      </c>
      <c r="J919" s="37">
        <f t="shared" si="17"/>
        <v>9359.7300000000032</v>
      </c>
      <c r="K919">
        <f t="shared" si="18"/>
        <v>0</v>
      </c>
    </row>
    <row r="920" spans="1:11" thickBot="1" x14ac:dyDescent="0.3">
      <c r="A920" s="3">
        <v>1</v>
      </c>
      <c r="C920" s="4">
        <v>36539</v>
      </c>
      <c r="D920" s="5">
        <v>1941</v>
      </c>
      <c r="E920" s="6" t="s">
        <v>408</v>
      </c>
      <c r="H920" s="7">
        <v>-45.23</v>
      </c>
      <c r="J920" s="37">
        <f t="shared" si="17"/>
        <v>9314.5000000000036</v>
      </c>
      <c r="K920">
        <f t="shared" si="18"/>
        <v>0</v>
      </c>
    </row>
    <row r="921" spans="1:11" thickBot="1" x14ac:dyDescent="0.3">
      <c r="A921" s="3">
        <v>1</v>
      </c>
      <c r="C921" s="4">
        <v>36539</v>
      </c>
      <c r="E921" s="6" t="s">
        <v>404</v>
      </c>
      <c r="H921" s="7">
        <v>-72</v>
      </c>
      <c r="J921" s="37">
        <f t="shared" si="17"/>
        <v>9242.5000000000036</v>
      </c>
      <c r="K921">
        <f t="shared" si="18"/>
        <v>0</v>
      </c>
    </row>
    <row r="922" spans="1:11" thickBot="1" x14ac:dyDescent="0.3">
      <c r="A922" s="3">
        <v>1</v>
      </c>
      <c r="C922" s="4">
        <v>36539</v>
      </c>
      <c r="E922" s="6" t="s">
        <v>404</v>
      </c>
      <c r="H922" s="7">
        <v>-72</v>
      </c>
      <c r="J922" s="37">
        <f t="shared" si="17"/>
        <v>9170.5000000000036</v>
      </c>
      <c r="K922">
        <f t="shared" si="18"/>
        <v>0</v>
      </c>
    </row>
    <row r="923" spans="1:11" thickBot="1" x14ac:dyDescent="0.3">
      <c r="A923" s="3">
        <v>1</v>
      </c>
      <c r="C923" s="4">
        <v>36539</v>
      </c>
      <c r="E923" s="6" t="s">
        <v>415</v>
      </c>
      <c r="H923" s="7">
        <v>-54.15</v>
      </c>
      <c r="J923" s="37">
        <f t="shared" si="17"/>
        <v>9116.350000000004</v>
      </c>
      <c r="K923">
        <f t="shared" si="18"/>
        <v>0</v>
      </c>
    </row>
    <row r="924" spans="1:11" thickBot="1" x14ac:dyDescent="0.3">
      <c r="A924" s="3">
        <v>1</v>
      </c>
      <c r="C924" s="4">
        <v>36539</v>
      </c>
      <c r="E924" s="6" t="s">
        <v>404</v>
      </c>
      <c r="H924" s="7">
        <v>-49</v>
      </c>
      <c r="J924" s="37">
        <f t="shared" si="17"/>
        <v>9067.350000000004</v>
      </c>
      <c r="K924">
        <f t="shared" si="18"/>
        <v>0</v>
      </c>
    </row>
    <row r="925" spans="1:11" thickBot="1" x14ac:dyDescent="0.3">
      <c r="A925" s="3">
        <v>1</v>
      </c>
      <c r="C925" s="4">
        <v>36539</v>
      </c>
      <c r="E925" s="6" t="s">
        <v>416</v>
      </c>
      <c r="H925" s="7">
        <v>-36.369999999999997</v>
      </c>
      <c r="J925" s="37">
        <f t="shared" si="17"/>
        <v>9030.9800000000032</v>
      </c>
      <c r="K925">
        <f t="shared" si="18"/>
        <v>0</v>
      </c>
    </row>
    <row r="926" spans="1:11" thickBot="1" x14ac:dyDescent="0.3">
      <c r="A926" s="3">
        <v>1</v>
      </c>
      <c r="C926" s="4">
        <v>36539</v>
      </c>
      <c r="E926" s="6" t="s">
        <v>417</v>
      </c>
      <c r="H926" s="7">
        <v>-10.9</v>
      </c>
      <c r="J926" s="37">
        <f t="shared" si="17"/>
        <v>9020.0800000000036</v>
      </c>
      <c r="K926">
        <f t="shared" si="18"/>
        <v>0</v>
      </c>
    </row>
    <row r="927" spans="1:11" thickBot="1" x14ac:dyDescent="0.3">
      <c r="A927" s="3">
        <v>1</v>
      </c>
      <c r="C927" s="4">
        <v>36540</v>
      </c>
      <c r="D927" s="4" t="s">
        <v>425</v>
      </c>
      <c r="E927" s="6" t="s">
        <v>75</v>
      </c>
      <c r="H927" s="7">
        <v>-584.27</v>
      </c>
      <c r="J927" s="37">
        <f t="shared" si="17"/>
        <v>8435.8100000000031</v>
      </c>
      <c r="K927">
        <f t="shared" si="18"/>
        <v>0</v>
      </c>
    </row>
    <row r="928" spans="1:11" thickBot="1" x14ac:dyDescent="0.3">
      <c r="A928" s="3">
        <v>1</v>
      </c>
      <c r="C928" s="4">
        <v>36540</v>
      </c>
      <c r="D928" s="4" t="s">
        <v>425</v>
      </c>
      <c r="E928" s="6" t="s">
        <v>160</v>
      </c>
      <c r="H928" s="7">
        <v>-160</v>
      </c>
      <c r="J928" s="37">
        <f t="shared" si="17"/>
        <v>8275.8100000000031</v>
      </c>
      <c r="K928">
        <f t="shared" si="18"/>
        <v>0</v>
      </c>
    </row>
    <row r="929" spans="1:11" thickBot="1" x14ac:dyDescent="0.3">
      <c r="A929" s="3">
        <v>1</v>
      </c>
      <c r="C929" s="4">
        <v>36540</v>
      </c>
      <c r="D929" s="4" t="s">
        <v>425</v>
      </c>
      <c r="E929" s="6" t="s">
        <v>160</v>
      </c>
      <c r="H929" s="7">
        <v>-160</v>
      </c>
      <c r="J929" s="37">
        <f t="shared" si="17"/>
        <v>8115.8100000000031</v>
      </c>
      <c r="K929">
        <f t="shared" si="18"/>
        <v>0</v>
      </c>
    </row>
    <row r="930" spans="1:11" thickBot="1" x14ac:dyDescent="0.3">
      <c r="A930" s="3">
        <v>1</v>
      </c>
      <c r="C930" s="4">
        <v>36540</v>
      </c>
      <c r="D930" s="4" t="s">
        <v>425</v>
      </c>
      <c r="E930" s="6" t="s">
        <v>242</v>
      </c>
      <c r="H930" s="7">
        <v>-100</v>
      </c>
      <c r="J930" s="37">
        <f t="shared" si="17"/>
        <v>8015.8100000000031</v>
      </c>
      <c r="K930">
        <f t="shared" si="18"/>
        <v>0</v>
      </c>
    </row>
    <row r="931" spans="1:11" thickBot="1" x14ac:dyDescent="0.3">
      <c r="A931" s="3">
        <v>1</v>
      </c>
      <c r="C931" s="4">
        <v>36540</v>
      </c>
      <c r="D931" s="4" t="s">
        <v>425</v>
      </c>
      <c r="E931" s="6" t="s">
        <v>11</v>
      </c>
      <c r="H931" s="7">
        <v>-100</v>
      </c>
      <c r="J931" s="37">
        <f t="shared" si="17"/>
        <v>7915.8100000000031</v>
      </c>
      <c r="K931">
        <f t="shared" si="18"/>
        <v>0</v>
      </c>
    </row>
    <row r="932" spans="1:11" thickBot="1" x14ac:dyDescent="0.3">
      <c r="A932" s="3">
        <v>1</v>
      </c>
      <c r="C932" s="4">
        <v>36540</v>
      </c>
      <c r="D932" s="4" t="s">
        <v>425</v>
      </c>
      <c r="E932" s="6" t="s">
        <v>240</v>
      </c>
      <c r="H932" s="7">
        <v>-39.96</v>
      </c>
      <c r="J932" s="37">
        <f t="shared" si="17"/>
        <v>7875.8500000000031</v>
      </c>
      <c r="K932">
        <f t="shared" si="18"/>
        <v>0</v>
      </c>
    </row>
    <row r="933" spans="1:11" thickBot="1" x14ac:dyDescent="0.3">
      <c r="A933" s="3">
        <v>1</v>
      </c>
      <c r="C933" s="4">
        <v>36540</v>
      </c>
      <c r="D933" s="4" t="s">
        <v>425</v>
      </c>
      <c r="E933" s="6" t="s">
        <v>241</v>
      </c>
      <c r="H933" s="7">
        <v>-12.72</v>
      </c>
      <c r="J933" s="37">
        <f t="shared" si="17"/>
        <v>7863.1300000000028</v>
      </c>
      <c r="K933">
        <f t="shared" si="18"/>
        <v>0</v>
      </c>
    </row>
    <row r="934" spans="1:11" thickBot="1" x14ac:dyDescent="0.3">
      <c r="A934" s="3">
        <v>1</v>
      </c>
      <c r="C934" s="4">
        <v>36540</v>
      </c>
      <c r="E934" s="6" t="s">
        <v>79</v>
      </c>
      <c r="H934" s="7">
        <v>-110.89</v>
      </c>
      <c r="J934" s="37">
        <f t="shared" si="17"/>
        <v>7752.2400000000025</v>
      </c>
      <c r="K934">
        <f t="shared" si="18"/>
        <v>0</v>
      </c>
    </row>
    <row r="935" spans="1:11" thickBot="1" x14ac:dyDescent="0.3">
      <c r="A935" s="3">
        <v>1</v>
      </c>
      <c r="C935" s="4">
        <v>36540</v>
      </c>
      <c r="E935" s="6" t="s">
        <v>17</v>
      </c>
      <c r="I935" s="7">
        <v>3450</v>
      </c>
      <c r="J935" s="37">
        <f t="shared" si="17"/>
        <v>11202.240000000002</v>
      </c>
      <c r="K935">
        <f t="shared" si="18"/>
        <v>0</v>
      </c>
    </row>
    <row r="936" spans="1:11" thickBot="1" x14ac:dyDescent="0.3">
      <c r="A936" s="3">
        <v>1</v>
      </c>
      <c r="C936" s="4">
        <v>36541</v>
      </c>
      <c r="D936" s="5">
        <v>1944</v>
      </c>
      <c r="E936" s="6" t="s">
        <v>36</v>
      </c>
      <c r="H936" s="7">
        <v>-35</v>
      </c>
      <c r="J936" s="37">
        <f t="shared" si="17"/>
        <v>11167.240000000002</v>
      </c>
      <c r="K936">
        <f t="shared" si="18"/>
        <v>0</v>
      </c>
    </row>
    <row r="937" spans="1:11" thickBot="1" x14ac:dyDescent="0.3">
      <c r="A937" s="3">
        <v>1</v>
      </c>
      <c r="C937" s="4">
        <v>36541</v>
      </c>
      <c r="E937" s="6" t="s">
        <v>223</v>
      </c>
      <c r="H937" s="7">
        <v>-117</v>
      </c>
      <c r="J937" s="37">
        <f t="shared" si="17"/>
        <v>11050.240000000002</v>
      </c>
      <c r="K937">
        <f t="shared" si="18"/>
        <v>0</v>
      </c>
    </row>
    <row r="938" spans="1:11" thickBot="1" x14ac:dyDescent="0.3">
      <c r="A938" s="3">
        <v>1</v>
      </c>
      <c r="C938" s="4">
        <v>36542</v>
      </c>
      <c r="E938" s="6" t="s">
        <v>163</v>
      </c>
      <c r="H938" s="7">
        <v>-106.07</v>
      </c>
      <c r="J938" s="37">
        <f t="shared" si="17"/>
        <v>10944.170000000002</v>
      </c>
      <c r="K938">
        <f t="shared" si="18"/>
        <v>0</v>
      </c>
    </row>
    <row r="939" spans="1:11" thickBot="1" x14ac:dyDescent="0.3">
      <c r="A939" s="3">
        <v>1</v>
      </c>
      <c r="C939" s="4">
        <v>36543</v>
      </c>
      <c r="D939" s="5">
        <v>1945</v>
      </c>
      <c r="E939" s="6" t="s">
        <v>418</v>
      </c>
      <c r="H939" s="7">
        <v>-6.2</v>
      </c>
      <c r="J939" s="37">
        <f t="shared" si="17"/>
        <v>10937.970000000001</v>
      </c>
      <c r="K939">
        <f t="shared" si="18"/>
        <v>0</v>
      </c>
    </row>
    <row r="940" spans="1:11" thickBot="1" x14ac:dyDescent="0.3">
      <c r="A940" s="3">
        <v>1</v>
      </c>
      <c r="C940" s="4">
        <v>36543</v>
      </c>
      <c r="D940" s="5">
        <v>1946</v>
      </c>
      <c r="E940" s="6" t="s">
        <v>419</v>
      </c>
      <c r="H940" s="7">
        <v>-156.96</v>
      </c>
      <c r="J940" s="37">
        <f t="shared" si="17"/>
        <v>10781.010000000002</v>
      </c>
      <c r="K940">
        <f t="shared" si="18"/>
        <v>0</v>
      </c>
    </row>
    <row r="941" spans="1:11" thickBot="1" x14ac:dyDescent="0.3">
      <c r="A941" s="3">
        <v>1</v>
      </c>
      <c r="C941" s="4">
        <v>36543</v>
      </c>
      <c r="E941" s="6" t="s">
        <v>321</v>
      </c>
      <c r="H941" s="7">
        <v>-24.39</v>
      </c>
      <c r="J941" s="37">
        <f t="shared" si="17"/>
        <v>10756.620000000003</v>
      </c>
      <c r="K941">
        <f t="shared" si="18"/>
        <v>-24.39</v>
      </c>
    </row>
    <row r="942" spans="1:11" thickBot="1" x14ac:dyDescent="0.3">
      <c r="A942" s="3">
        <v>1</v>
      </c>
      <c r="C942" s="4">
        <v>36544</v>
      </c>
      <c r="D942" s="5">
        <v>1947</v>
      </c>
      <c r="E942" s="6" t="s">
        <v>420</v>
      </c>
      <c r="H942" s="7">
        <v>-24</v>
      </c>
      <c r="J942" s="37">
        <f t="shared" si="17"/>
        <v>10732.620000000003</v>
      </c>
      <c r="K942">
        <f t="shared" si="18"/>
        <v>0</v>
      </c>
    </row>
    <row r="943" spans="1:11" thickBot="1" x14ac:dyDescent="0.3">
      <c r="A943" s="3">
        <v>1</v>
      </c>
      <c r="C943" s="4">
        <v>36544</v>
      </c>
      <c r="D943" s="5">
        <v>1948</v>
      </c>
      <c r="E943" s="6" t="s">
        <v>168</v>
      </c>
      <c r="H943" s="7">
        <v>-8899.7099999999991</v>
      </c>
      <c r="J943" s="37">
        <f t="shared" si="17"/>
        <v>1832.9100000000035</v>
      </c>
      <c r="K943">
        <f t="shared" si="18"/>
        <v>0</v>
      </c>
    </row>
    <row r="944" spans="1:11" thickBot="1" x14ac:dyDescent="0.3">
      <c r="A944" s="3">
        <v>1</v>
      </c>
      <c r="C944" s="4">
        <v>36544</v>
      </c>
      <c r="E944" s="6" t="s">
        <v>6</v>
      </c>
      <c r="H944" s="7">
        <v>-50.92</v>
      </c>
      <c r="J944" s="37">
        <f t="shared" si="17"/>
        <v>1781.9900000000034</v>
      </c>
      <c r="K944">
        <f t="shared" si="18"/>
        <v>-50.92</v>
      </c>
    </row>
    <row r="945" spans="1:11" thickBot="1" x14ac:dyDescent="0.3">
      <c r="A945" s="3">
        <v>1</v>
      </c>
      <c r="C945" s="4">
        <v>36544</v>
      </c>
      <c r="E945" s="6" t="s">
        <v>421</v>
      </c>
      <c r="I945" s="7">
        <v>31503.72</v>
      </c>
      <c r="J945" s="37">
        <f t="shared" si="17"/>
        <v>33285.710000000006</v>
      </c>
      <c r="K945">
        <f t="shared" si="18"/>
        <v>0</v>
      </c>
    </row>
    <row r="946" spans="1:11" thickBot="1" x14ac:dyDescent="0.3">
      <c r="A946" s="3">
        <v>1</v>
      </c>
      <c r="C946" s="4">
        <v>36545</v>
      </c>
      <c r="D946" s="5">
        <v>1949</v>
      </c>
      <c r="E946" s="6" t="s">
        <v>422</v>
      </c>
      <c r="H946" s="7">
        <v>-5513.72</v>
      </c>
      <c r="J946" s="37">
        <f t="shared" si="17"/>
        <v>27771.990000000005</v>
      </c>
      <c r="K946">
        <f t="shared" si="18"/>
        <v>0</v>
      </c>
    </row>
    <row r="947" spans="1:11" thickBot="1" x14ac:dyDescent="0.3">
      <c r="A947" s="3">
        <v>1</v>
      </c>
      <c r="C947" s="4">
        <v>36546</v>
      </c>
      <c r="D947" s="5">
        <v>1950</v>
      </c>
      <c r="E947" s="6" t="s">
        <v>424</v>
      </c>
      <c r="H947" s="7">
        <v>-86</v>
      </c>
      <c r="J947" s="37">
        <f t="shared" si="17"/>
        <v>27685.990000000005</v>
      </c>
      <c r="K947">
        <f t="shared" si="18"/>
        <v>0</v>
      </c>
    </row>
    <row r="948" spans="1:11" thickBot="1" x14ac:dyDescent="0.3">
      <c r="A948" s="3">
        <v>1</v>
      </c>
      <c r="C948" s="4">
        <v>36546</v>
      </c>
      <c r="D948" s="5">
        <v>1951</v>
      </c>
      <c r="E948" s="6" t="s">
        <v>407</v>
      </c>
      <c r="H948" s="7">
        <v>-240.48</v>
      </c>
      <c r="J948" s="37">
        <f t="shared" si="17"/>
        <v>27445.510000000006</v>
      </c>
      <c r="K948">
        <f t="shared" si="18"/>
        <v>0</v>
      </c>
    </row>
    <row r="949" spans="1:11" thickBot="1" x14ac:dyDescent="0.3">
      <c r="A949" s="3">
        <v>1</v>
      </c>
      <c r="C949" s="4">
        <v>36546</v>
      </c>
      <c r="D949" s="5">
        <v>1952</v>
      </c>
      <c r="E949" s="6" t="s">
        <v>367</v>
      </c>
      <c r="H949" s="7">
        <v>-167.5</v>
      </c>
      <c r="J949" s="37">
        <f t="shared" si="17"/>
        <v>27278.010000000006</v>
      </c>
      <c r="K949">
        <f t="shared" si="18"/>
        <v>0</v>
      </c>
    </row>
    <row r="950" spans="1:11" thickBot="1" x14ac:dyDescent="0.3">
      <c r="A950" s="3">
        <v>1</v>
      </c>
      <c r="C950" s="4">
        <v>36546</v>
      </c>
      <c r="D950" s="5">
        <v>1953</v>
      </c>
      <c r="E950" s="6" t="s">
        <v>341</v>
      </c>
      <c r="H950" s="7">
        <v>-3.2</v>
      </c>
      <c r="J950" s="37">
        <f t="shared" si="17"/>
        <v>27274.810000000005</v>
      </c>
      <c r="K950">
        <f t="shared" si="18"/>
        <v>0</v>
      </c>
    </row>
    <row r="951" spans="1:11" thickBot="1" x14ac:dyDescent="0.3">
      <c r="A951" s="3">
        <v>1</v>
      </c>
      <c r="C951" s="4">
        <v>36546</v>
      </c>
      <c r="D951" s="5">
        <v>1956</v>
      </c>
      <c r="E951" s="6" t="s">
        <v>82</v>
      </c>
      <c r="H951" s="7">
        <v>-12000</v>
      </c>
      <c r="J951" s="37">
        <f t="shared" si="17"/>
        <v>15274.810000000005</v>
      </c>
      <c r="K951">
        <f t="shared" si="18"/>
        <v>0</v>
      </c>
    </row>
    <row r="952" spans="1:11" thickBot="1" x14ac:dyDescent="0.3">
      <c r="A952" s="3">
        <v>1</v>
      </c>
      <c r="C952" s="4">
        <v>36546</v>
      </c>
      <c r="E952" s="6" t="s">
        <v>423</v>
      </c>
      <c r="H952" s="7">
        <v>-258.70999999999998</v>
      </c>
      <c r="J952" s="37">
        <f t="shared" si="17"/>
        <v>15016.100000000006</v>
      </c>
      <c r="K952">
        <f t="shared" si="18"/>
        <v>0</v>
      </c>
    </row>
    <row r="953" spans="1:11" thickBot="1" x14ac:dyDescent="0.3">
      <c r="A953" s="3">
        <v>1</v>
      </c>
      <c r="C953" s="4">
        <v>36546</v>
      </c>
      <c r="E953" s="6" t="s">
        <v>403</v>
      </c>
      <c r="H953" s="7">
        <v>-79</v>
      </c>
      <c r="J953" s="37">
        <f t="shared" si="17"/>
        <v>14937.100000000006</v>
      </c>
      <c r="K953">
        <f t="shared" si="18"/>
        <v>0</v>
      </c>
    </row>
    <row r="954" spans="1:11" thickBot="1" x14ac:dyDescent="0.3">
      <c r="A954" s="3">
        <v>1</v>
      </c>
      <c r="C954" s="4">
        <v>36546</v>
      </c>
      <c r="E954" s="6" t="s">
        <v>79</v>
      </c>
      <c r="H954" s="7">
        <v>-63.2</v>
      </c>
      <c r="J954" s="37">
        <f t="shared" si="17"/>
        <v>14873.900000000005</v>
      </c>
      <c r="K954">
        <f t="shared" si="18"/>
        <v>0</v>
      </c>
    </row>
    <row r="955" spans="1:11" thickBot="1" x14ac:dyDescent="0.3">
      <c r="A955" s="3">
        <v>1</v>
      </c>
      <c r="C955" s="4">
        <v>36546</v>
      </c>
      <c r="E955" s="6" t="s">
        <v>6</v>
      </c>
      <c r="H955" s="7">
        <v>-27.31</v>
      </c>
      <c r="J955" s="37">
        <f t="shared" si="17"/>
        <v>14846.590000000006</v>
      </c>
      <c r="K955">
        <f t="shared" si="18"/>
        <v>-27.31</v>
      </c>
    </row>
    <row r="956" spans="1:11" thickBot="1" x14ac:dyDescent="0.3">
      <c r="A956" s="3">
        <v>1</v>
      </c>
      <c r="C956" s="4">
        <v>36547</v>
      </c>
      <c r="E956" s="6" t="s">
        <v>336</v>
      </c>
      <c r="H956" s="7">
        <v>-23.34</v>
      </c>
      <c r="J956" s="37">
        <f t="shared" si="17"/>
        <v>14823.250000000005</v>
      </c>
      <c r="K956">
        <f t="shared" si="18"/>
        <v>0</v>
      </c>
    </row>
    <row r="957" spans="1:11" thickBot="1" x14ac:dyDescent="0.3">
      <c r="A957" s="3">
        <v>1</v>
      </c>
      <c r="C957" s="4">
        <v>36547</v>
      </c>
      <c r="E957" s="6" t="s">
        <v>321</v>
      </c>
      <c r="H957" s="7">
        <v>-19.36</v>
      </c>
      <c r="J957" s="37">
        <f t="shared" si="17"/>
        <v>14803.890000000005</v>
      </c>
      <c r="K957">
        <f t="shared" si="18"/>
        <v>-19.36</v>
      </c>
    </row>
    <row r="958" spans="1:11" thickBot="1" x14ac:dyDescent="0.3">
      <c r="A958" s="3">
        <v>1</v>
      </c>
      <c r="C958" s="4">
        <v>36547</v>
      </c>
      <c r="E958" s="6" t="s">
        <v>321</v>
      </c>
      <c r="H958" s="7">
        <v>-18.63</v>
      </c>
      <c r="J958" s="37">
        <f t="shared" si="17"/>
        <v>14785.260000000006</v>
      </c>
    </row>
    <row r="959" spans="1:11" thickBot="1" x14ac:dyDescent="0.3">
      <c r="A959" s="3">
        <v>1</v>
      </c>
      <c r="C959" s="4">
        <v>36548</v>
      </c>
      <c r="D959" s="5">
        <v>1954</v>
      </c>
      <c r="E959" s="6" t="s">
        <v>36</v>
      </c>
      <c r="H959" s="7">
        <v>-100</v>
      </c>
      <c r="J959" s="37">
        <f t="shared" si="17"/>
        <v>14685.260000000006</v>
      </c>
    </row>
    <row r="960" spans="1:11" thickBot="1" x14ac:dyDescent="0.3">
      <c r="A960" s="3">
        <v>1</v>
      </c>
      <c r="C960" s="4">
        <v>36548</v>
      </c>
      <c r="D960" s="5">
        <v>1955</v>
      </c>
      <c r="E960" s="6" t="s">
        <v>437</v>
      </c>
      <c r="H960" s="7">
        <v>-33.31</v>
      </c>
      <c r="J960" s="37">
        <f t="shared" si="17"/>
        <v>14651.950000000006</v>
      </c>
    </row>
    <row r="961" spans="1:10" thickBot="1" x14ac:dyDescent="0.3">
      <c r="A961" s="3">
        <v>1</v>
      </c>
      <c r="C961" s="4">
        <v>36548</v>
      </c>
      <c r="E961" s="6" t="s">
        <v>6</v>
      </c>
      <c r="H961" s="7">
        <v>-37.79</v>
      </c>
      <c r="J961" s="37">
        <f t="shared" si="17"/>
        <v>14614.160000000005</v>
      </c>
    </row>
    <row r="962" spans="1:10" thickBot="1" x14ac:dyDescent="0.3">
      <c r="A962" s="3">
        <v>1</v>
      </c>
      <c r="C962" s="4">
        <v>36548</v>
      </c>
      <c r="E962" s="6" t="s">
        <v>99</v>
      </c>
      <c r="H962" s="7">
        <v>-20.5</v>
      </c>
      <c r="J962" s="37">
        <f t="shared" si="17"/>
        <v>14593.660000000005</v>
      </c>
    </row>
    <row r="963" spans="1:10" thickBot="1" x14ac:dyDescent="0.3">
      <c r="A963" s="3">
        <v>1</v>
      </c>
      <c r="C963" s="4">
        <v>36548</v>
      </c>
      <c r="E963" s="6" t="s">
        <v>402</v>
      </c>
      <c r="H963" s="7">
        <v>-13.38</v>
      </c>
      <c r="J963" s="37">
        <f t="shared" si="17"/>
        <v>14580.280000000006</v>
      </c>
    </row>
    <row r="964" spans="1:10" thickBot="1" x14ac:dyDescent="0.3">
      <c r="A964" s="3">
        <v>1</v>
      </c>
      <c r="C964" s="4">
        <v>36549</v>
      </c>
      <c r="D964" s="5">
        <v>1957</v>
      </c>
      <c r="E964" s="6" t="s">
        <v>438</v>
      </c>
      <c r="H964" s="7">
        <v>-7</v>
      </c>
      <c r="J964" s="37">
        <f t="shared" ref="J964:J1027" si="19">SUM(H964:I964)+J963</f>
        <v>14573.280000000006</v>
      </c>
    </row>
    <row r="965" spans="1:10" thickBot="1" x14ac:dyDescent="0.3">
      <c r="A965" s="3">
        <v>1</v>
      </c>
      <c r="C965" s="4">
        <v>36549</v>
      </c>
      <c r="D965" s="5">
        <v>1958</v>
      </c>
      <c r="E965" s="6" t="s">
        <v>439</v>
      </c>
      <c r="H965" s="7">
        <v>-5</v>
      </c>
      <c r="J965" s="37">
        <f t="shared" si="19"/>
        <v>14568.280000000006</v>
      </c>
    </row>
    <row r="966" spans="1:10" thickBot="1" x14ac:dyDescent="0.3">
      <c r="A966" s="3">
        <v>1</v>
      </c>
      <c r="C966" s="4">
        <v>36549</v>
      </c>
      <c r="D966" s="5">
        <v>1959</v>
      </c>
      <c r="E966" s="6" t="s">
        <v>274</v>
      </c>
      <c r="H966" s="7">
        <v>-27</v>
      </c>
      <c r="J966" s="37">
        <f t="shared" si="19"/>
        <v>14541.280000000006</v>
      </c>
    </row>
    <row r="967" spans="1:10" thickBot="1" x14ac:dyDescent="0.3">
      <c r="A967" s="3">
        <v>1</v>
      </c>
      <c r="C967" s="4">
        <v>36550</v>
      </c>
      <c r="E967" s="6" t="s">
        <v>19</v>
      </c>
      <c r="H967" s="7">
        <v>-19.63</v>
      </c>
      <c r="J967" s="37">
        <f t="shared" si="19"/>
        <v>14521.650000000007</v>
      </c>
    </row>
    <row r="968" spans="1:10" thickBot="1" x14ac:dyDescent="0.3">
      <c r="A968" s="3">
        <v>1</v>
      </c>
      <c r="C968" s="4">
        <v>36551</v>
      </c>
      <c r="E968" s="6" t="s">
        <v>108</v>
      </c>
      <c r="F968" s="6" t="s">
        <v>24</v>
      </c>
      <c r="H968" s="7">
        <v>-22</v>
      </c>
      <c r="J968" s="37">
        <f t="shared" si="19"/>
        <v>14499.650000000007</v>
      </c>
    </row>
    <row r="969" spans="1:10" thickBot="1" x14ac:dyDescent="0.3">
      <c r="A969" s="3">
        <v>1</v>
      </c>
      <c r="C969" s="4">
        <v>36552</v>
      </c>
      <c r="E969" s="6" t="s">
        <v>58</v>
      </c>
      <c r="H969" s="7">
        <v>-27.09</v>
      </c>
      <c r="J969" s="37">
        <f t="shared" si="19"/>
        <v>14472.560000000007</v>
      </c>
    </row>
    <row r="970" spans="1:10" thickBot="1" x14ac:dyDescent="0.3">
      <c r="A970" s="3">
        <v>1</v>
      </c>
      <c r="C970" s="4">
        <v>36552</v>
      </c>
      <c r="E970" s="6" t="s">
        <v>208</v>
      </c>
      <c r="H970" s="7">
        <v>-12.86</v>
      </c>
      <c r="J970" s="37">
        <f t="shared" si="19"/>
        <v>14459.700000000006</v>
      </c>
    </row>
    <row r="971" spans="1:10" thickBot="1" x14ac:dyDescent="0.3">
      <c r="A971" s="3">
        <v>1</v>
      </c>
      <c r="C971" s="4">
        <v>36553</v>
      </c>
      <c r="E971" s="6" t="s">
        <v>6</v>
      </c>
      <c r="H971" s="7">
        <v>-75.87</v>
      </c>
      <c r="J971" s="37">
        <f t="shared" si="19"/>
        <v>14383.830000000005</v>
      </c>
    </row>
    <row r="972" spans="1:10" thickBot="1" x14ac:dyDescent="0.3">
      <c r="A972" s="3">
        <v>1</v>
      </c>
      <c r="C972" s="4">
        <v>36553</v>
      </c>
      <c r="E972" s="6" t="s">
        <v>381</v>
      </c>
      <c r="H972" s="7">
        <v>-26.4</v>
      </c>
      <c r="J972" s="37">
        <f t="shared" si="19"/>
        <v>14357.430000000006</v>
      </c>
    </row>
    <row r="973" spans="1:10" thickBot="1" x14ac:dyDescent="0.3">
      <c r="A973" s="3">
        <v>1</v>
      </c>
      <c r="C973" s="4">
        <v>36554</v>
      </c>
      <c r="D973" s="5">
        <v>1961</v>
      </c>
      <c r="E973" s="6" t="s">
        <v>528</v>
      </c>
      <c r="H973" s="7">
        <v>0</v>
      </c>
      <c r="J973" s="37">
        <f t="shared" si="19"/>
        <v>14357.430000000006</v>
      </c>
    </row>
    <row r="974" spans="1:10" thickBot="1" x14ac:dyDescent="0.3">
      <c r="A974" s="3">
        <v>1</v>
      </c>
      <c r="C974" s="4">
        <v>36554</v>
      </c>
      <c r="E974" s="6" t="s">
        <v>448</v>
      </c>
      <c r="H974" s="7">
        <v>-201.5</v>
      </c>
      <c r="J974" s="37">
        <f t="shared" si="19"/>
        <v>14155.930000000006</v>
      </c>
    </row>
    <row r="975" spans="1:10" thickBot="1" x14ac:dyDescent="0.3">
      <c r="A975" s="3">
        <v>1</v>
      </c>
      <c r="C975" s="4">
        <v>36554</v>
      </c>
      <c r="E975" s="6" t="s">
        <v>189</v>
      </c>
      <c r="H975" s="7">
        <v>-127.49</v>
      </c>
      <c r="J975" s="37">
        <f t="shared" si="19"/>
        <v>14028.440000000006</v>
      </c>
    </row>
    <row r="976" spans="1:10" thickBot="1" x14ac:dyDescent="0.3">
      <c r="A976" s="3">
        <v>1</v>
      </c>
      <c r="C976" s="4">
        <v>36554</v>
      </c>
      <c r="E976" s="6" t="s">
        <v>440</v>
      </c>
      <c r="H976" s="7">
        <v>-21.19</v>
      </c>
      <c r="J976" s="37">
        <f t="shared" si="19"/>
        <v>14007.250000000005</v>
      </c>
    </row>
    <row r="977" spans="1:10" thickBot="1" x14ac:dyDescent="0.3">
      <c r="A977" s="3">
        <v>1</v>
      </c>
      <c r="C977" s="4">
        <v>36554</v>
      </c>
      <c r="E977" s="6" t="s">
        <v>189</v>
      </c>
      <c r="H977" s="7">
        <v>-19.38</v>
      </c>
      <c r="J977" s="37">
        <f t="shared" si="19"/>
        <v>13987.870000000006</v>
      </c>
    </row>
    <row r="978" spans="1:10" thickBot="1" x14ac:dyDescent="0.3">
      <c r="A978" s="3">
        <v>1</v>
      </c>
      <c r="C978" s="4">
        <v>36554</v>
      </c>
      <c r="E978" s="6" t="s">
        <v>24</v>
      </c>
      <c r="H978" s="7">
        <v>-12.07</v>
      </c>
      <c r="J978" s="37">
        <f t="shared" si="19"/>
        <v>13975.800000000007</v>
      </c>
    </row>
    <row r="979" spans="1:10" thickBot="1" x14ac:dyDescent="0.3">
      <c r="A979" s="3">
        <v>1</v>
      </c>
      <c r="C979" s="4">
        <v>36554</v>
      </c>
      <c r="E979" s="6" t="s">
        <v>447</v>
      </c>
      <c r="H979" s="7">
        <v>-6.78</v>
      </c>
      <c r="J979" s="37">
        <f t="shared" si="19"/>
        <v>13969.020000000006</v>
      </c>
    </row>
    <row r="980" spans="1:10" thickBot="1" x14ac:dyDescent="0.3">
      <c r="A980" s="3">
        <v>1</v>
      </c>
      <c r="C980" s="4">
        <v>36554</v>
      </c>
      <c r="E980" s="6" t="s">
        <v>325</v>
      </c>
      <c r="H980" s="7">
        <v>-1.25</v>
      </c>
      <c r="J980" s="37">
        <f t="shared" si="19"/>
        <v>13967.770000000006</v>
      </c>
    </row>
    <row r="981" spans="1:10" thickBot="1" x14ac:dyDescent="0.3">
      <c r="A981" s="3">
        <v>1</v>
      </c>
      <c r="C981" s="4">
        <v>36555</v>
      </c>
      <c r="D981" s="5">
        <v>1962</v>
      </c>
      <c r="E981" s="6" t="s">
        <v>275</v>
      </c>
      <c r="H981" s="7">
        <v>-50</v>
      </c>
      <c r="J981" s="37">
        <f t="shared" si="19"/>
        <v>13917.770000000006</v>
      </c>
    </row>
    <row r="982" spans="1:10" thickBot="1" x14ac:dyDescent="0.3">
      <c r="A982" s="3">
        <v>1</v>
      </c>
      <c r="C982" s="4">
        <v>36555</v>
      </c>
      <c r="E982" s="6" t="s">
        <v>6</v>
      </c>
      <c r="H982" s="7">
        <v>-28.76</v>
      </c>
      <c r="J982" s="37">
        <f t="shared" si="19"/>
        <v>13889.010000000006</v>
      </c>
    </row>
    <row r="983" spans="1:10" thickBot="1" x14ac:dyDescent="0.3">
      <c r="A983" s="3">
        <v>1</v>
      </c>
      <c r="C983" s="4">
        <v>36556</v>
      </c>
      <c r="D983" s="5">
        <v>1963</v>
      </c>
      <c r="E983" s="6" t="s">
        <v>49</v>
      </c>
      <c r="H983" s="7">
        <v>-11.4</v>
      </c>
      <c r="J983" s="37">
        <f t="shared" si="19"/>
        <v>13877.610000000006</v>
      </c>
    </row>
    <row r="984" spans="1:10" thickBot="1" x14ac:dyDescent="0.3">
      <c r="A984" s="3">
        <v>1</v>
      </c>
      <c r="C984" s="4">
        <v>36556</v>
      </c>
      <c r="D984" s="5">
        <v>1964</v>
      </c>
      <c r="E984" s="6" t="s">
        <v>49</v>
      </c>
      <c r="H984" s="7">
        <v>-49.36</v>
      </c>
      <c r="J984" s="37">
        <f t="shared" si="19"/>
        <v>13828.250000000005</v>
      </c>
    </row>
    <row r="985" spans="1:10" thickBot="1" x14ac:dyDescent="0.3">
      <c r="A985" s="3">
        <v>1</v>
      </c>
      <c r="C985" s="4">
        <v>36556</v>
      </c>
      <c r="D985" s="5">
        <v>1965</v>
      </c>
      <c r="E985" s="6" t="s">
        <v>410</v>
      </c>
      <c r="H985" s="7">
        <v>-1650.21</v>
      </c>
      <c r="J985" s="37">
        <f t="shared" si="19"/>
        <v>12178.040000000005</v>
      </c>
    </row>
    <row r="986" spans="1:10" thickBot="1" x14ac:dyDescent="0.3">
      <c r="A986" s="3">
        <v>1</v>
      </c>
      <c r="C986" s="4">
        <v>36556</v>
      </c>
      <c r="D986" s="5">
        <v>1966</v>
      </c>
      <c r="E986" s="6" t="s">
        <v>222</v>
      </c>
      <c r="H986" s="7">
        <v>-7.8</v>
      </c>
      <c r="J986" s="37">
        <f t="shared" si="19"/>
        <v>12170.240000000005</v>
      </c>
    </row>
    <row r="987" spans="1:10" thickBot="1" x14ac:dyDescent="0.3">
      <c r="A987" s="3">
        <v>1</v>
      </c>
      <c r="C987" s="4">
        <v>36556</v>
      </c>
      <c r="D987" s="5">
        <v>1967</v>
      </c>
      <c r="E987" s="6" t="s">
        <v>222</v>
      </c>
      <c r="H987" s="7">
        <v>-76.73</v>
      </c>
      <c r="J987" s="37">
        <f t="shared" si="19"/>
        <v>12093.510000000006</v>
      </c>
    </row>
    <row r="988" spans="1:10" thickBot="1" x14ac:dyDescent="0.3">
      <c r="A988" s="3">
        <v>1</v>
      </c>
      <c r="C988" s="4">
        <v>36556</v>
      </c>
      <c r="D988" s="5">
        <v>1968</v>
      </c>
      <c r="E988" s="6" t="s">
        <v>287</v>
      </c>
      <c r="H988" s="7">
        <v>-9.6199999999999992</v>
      </c>
      <c r="J988" s="37">
        <f t="shared" si="19"/>
        <v>12083.890000000005</v>
      </c>
    </row>
    <row r="989" spans="1:10" thickBot="1" x14ac:dyDescent="0.3">
      <c r="A989" s="3">
        <v>1</v>
      </c>
      <c r="C989" s="4">
        <v>36556</v>
      </c>
      <c r="D989" s="5">
        <v>1969</v>
      </c>
      <c r="E989" s="6" t="s">
        <v>157</v>
      </c>
      <c r="H989" s="7">
        <v>-30.16</v>
      </c>
      <c r="J989" s="37">
        <f t="shared" si="19"/>
        <v>12053.730000000005</v>
      </c>
    </row>
    <row r="990" spans="1:10" thickBot="1" x14ac:dyDescent="0.3">
      <c r="A990" s="3">
        <v>1</v>
      </c>
      <c r="C990" s="4">
        <v>36556</v>
      </c>
      <c r="D990" s="5">
        <v>1970</v>
      </c>
      <c r="E990" s="6" t="s">
        <v>280</v>
      </c>
      <c r="H990" s="7">
        <v>-51</v>
      </c>
      <c r="J990" s="37">
        <f t="shared" si="19"/>
        <v>12002.730000000005</v>
      </c>
    </row>
    <row r="991" spans="1:10" thickBot="1" x14ac:dyDescent="0.3">
      <c r="A991" s="3">
        <v>1</v>
      </c>
      <c r="C991" s="4">
        <v>36556</v>
      </c>
      <c r="E991" s="6" t="s">
        <v>17</v>
      </c>
      <c r="I991" s="7">
        <v>3450</v>
      </c>
      <c r="J991" s="37">
        <f t="shared" si="19"/>
        <v>15452.730000000005</v>
      </c>
    </row>
    <row r="992" spans="1:10" thickBot="1" x14ac:dyDescent="0.3">
      <c r="A992" s="3">
        <v>1</v>
      </c>
      <c r="C992" s="4">
        <v>36557</v>
      </c>
      <c r="D992" s="5">
        <v>1971</v>
      </c>
      <c r="E992" s="6" t="s">
        <v>277</v>
      </c>
      <c r="H992" s="7">
        <v>-1201</v>
      </c>
      <c r="J992" s="37">
        <f t="shared" si="19"/>
        <v>14251.730000000005</v>
      </c>
    </row>
    <row r="993" spans="1:10" thickBot="1" x14ac:dyDescent="0.3">
      <c r="A993" s="3">
        <v>1</v>
      </c>
      <c r="C993" s="4">
        <v>36557</v>
      </c>
      <c r="D993" s="5">
        <v>1972</v>
      </c>
      <c r="E993" s="6" t="s">
        <v>287</v>
      </c>
      <c r="H993" s="7">
        <v>-83.67</v>
      </c>
      <c r="J993" s="37">
        <f t="shared" si="19"/>
        <v>14168.060000000005</v>
      </c>
    </row>
    <row r="994" spans="1:10" thickBot="1" x14ac:dyDescent="0.3">
      <c r="A994" s="3">
        <v>1</v>
      </c>
      <c r="C994" s="4">
        <v>36557</v>
      </c>
      <c r="D994" s="5">
        <v>1973</v>
      </c>
      <c r="E994" s="6" t="s">
        <v>441</v>
      </c>
      <c r="H994" s="7">
        <v>-17.600000000000001</v>
      </c>
      <c r="J994" s="37">
        <f t="shared" si="19"/>
        <v>14150.460000000005</v>
      </c>
    </row>
    <row r="995" spans="1:10" thickBot="1" x14ac:dyDescent="0.3">
      <c r="A995" s="3">
        <v>1</v>
      </c>
      <c r="C995" s="4">
        <v>36557</v>
      </c>
      <c r="D995" s="4" t="s">
        <v>426</v>
      </c>
      <c r="E995" s="6" t="s">
        <v>47</v>
      </c>
      <c r="H995" s="7">
        <v>-266.5</v>
      </c>
      <c r="J995" s="37">
        <f t="shared" si="19"/>
        <v>13883.960000000005</v>
      </c>
    </row>
    <row r="996" spans="1:10" thickBot="1" x14ac:dyDescent="0.3">
      <c r="A996" s="3">
        <v>1</v>
      </c>
      <c r="C996" s="4">
        <v>36558</v>
      </c>
      <c r="D996" s="5">
        <v>2041</v>
      </c>
      <c r="E996" s="6" t="s">
        <v>449</v>
      </c>
      <c r="H996" s="7">
        <v>-2500</v>
      </c>
      <c r="J996" s="37">
        <f t="shared" si="19"/>
        <v>11383.960000000005</v>
      </c>
    </row>
    <row r="997" spans="1:10" thickBot="1" x14ac:dyDescent="0.3">
      <c r="A997" s="3">
        <v>1</v>
      </c>
      <c r="C997" s="4">
        <v>36558</v>
      </c>
      <c r="E997" s="6" t="s">
        <v>6</v>
      </c>
      <c r="H997" s="7">
        <v>-32.74</v>
      </c>
      <c r="J997" s="37">
        <f t="shared" si="19"/>
        <v>11351.220000000005</v>
      </c>
    </row>
    <row r="998" spans="1:10" thickBot="1" x14ac:dyDescent="0.3">
      <c r="A998" s="3">
        <v>1</v>
      </c>
      <c r="C998" s="4">
        <v>36558</v>
      </c>
      <c r="E998" s="6" t="s">
        <v>184</v>
      </c>
      <c r="H998" s="7">
        <v>-22.2</v>
      </c>
      <c r="J998" s="37">
        <f t="shared" si="19"/>
        <v>11329.020000000004</v>
      </c>
    </row>
    <row r="999" spans="1:10" thickBot="1" x14ac:dyDescent="0.3">
      <c r="A999" s="3">
        <v>1</v>
      </c>
      <c r="C999" s="4">
        <v>36559</v>
      </c>
      <c r="D999" s="5">
        <v>1974</v>
      </c>
      <c r="H999" s="7">
        <v>-1200</v>
      </c>
      <c r="J999" s="37">
        <f t="shared" si="19"/>
        <v>10129.020000000004</v>
      </c>
    </row>
    <row r="1000" spans="1:10" thickBot="1" x14ac:dyDescent="0.3">
      <c r="A1000" s="3">
        <v>1</v>
      </c>
      <c r="C1000" s="4">
        <v>36560</v>
      </c>
      <c r="E1000" s="6" t="s">
        <v>450</v>
      </c>
      <c r="H1000" s="7">
        <v>-303</v>
      </c>
      <c r="J1000" s="37">
        <f t="shared" si="19"/>
        <v>9826.0200000000041</v>
      </c>
    </row>
    <row r="1001" spans="1:10" thickBot="1" x14ac:dyDescent="0.3">
      <c r="A1001" s="3">
        <v>1</v>
      </c>
      <c r="C1001" s="4">
        <v>36560</v>
      </c>
      <c r="E1001" s="6" t="s">
        <v>23</v>
      </c>
      <c r="H1001" s="7">
        <v>-101.5</v>
      </c>
      <c r="J1001" s="37">
        <f t="shared" si="19"/>
        <v>9724.5200000000041</v>
      </c>
    </row>
    <row r="1002" spans="1:10" thickBot="1" x14ac:dyDescent="0.3">
      <c r="A1002" s="3">
        <v>1</v>
      </c>
      <c r="C1002" s="4">
        <v>36560</v>
      </c>
      <c r="E1002" s="6" t="s">
        <v>444</v>
      </c>
      <c r="H1002" s="7">
        <v>-36.299999999999997</v>
      </c>
      <c r="J1002" s="37">
        <f t="shared" si="19"/>
        <v>9688.2200000000048</v>
      </c>
    </row>
    <row r="1003" spans="1:10" thickBot="1" x14ac:dyDescent="0.3">
      <c r="A1003" s="3">
        <v>1</v>
      </c>
      <c r="C1003" s="4">
        <v>36560</v>
      </c>
      <c r="E1003" s="6" t="s">
        <v>325</v>
      </c>
      <c r="H1003" s="7">
        <v>-1.25</v>
      </c>
      <c r="J1003" s="37">
        <f t="shared" si="19"/>
        <v>9686.9700000000048</v>
      </c>
    </row>
    <row r="1004" spans="1:10" thickBot="1" x14ac:dyDescent="0.3">
      <c r="A1004" s="3">
        <v>1</v>
      </c>
      <c r="C1004" s="4">
        <v>36560</v>
      </c>
      <c r="E1004" s="6" t="s">
        <v>325</v>
      </c>
      <c r="H1004" s="7">
        <v>-1.25</v>
      </c>
      <c r="J1004" s="37">
        <f t="shared" si="19"/>
        <v>9685.7200000000048</v>
      </c>
    </row>
    <row r="1005" spans="1:10" thickBot="1" x14ac:dyDescent="0.3">
      <c r="A1005" s="3">
        <v>1</v>
      </c>
      <c r="C1005" s="4">
        <v>36561</v>
      </c>
      <c r="E1005" s="6" t="s">
        <v>445</v>
      </c>
      <c r="H1005" s="7">
        <v>-32.03</v>
      </c>
      <c r="J1005" s="37">
        <f t="shared" si="19"/>
        <v>9653.6900000000041</v>
      </c>
    </row>
    <row r="1006" spans="1:10" thickBot="1" x14ac:dyDescent="0.3">
      <c r="A1006" s="3">
        <v>1</v>
      </c>
      <c r="C1006" s="4">
        <v>36562</v>
      </c>
      <c r="D1006" s="5">
        <v>1975</v>
      </c>
      <c r="E1006" s="6" t="s">
        <v>36</v>
      </c>
      <c r="H1006" s="7">
        <v>-50</v>
      </c>
      <c r="J1006" s="37">
        <f t="shared" si="19"/>
        <v>9603.6900000000041</v>
      </c>
    </row>
    <row r="1007" spans="1:10" thickBot="1" x14ac:dyDescent="0.3">
      <c r="A1007" s="3">
        <v>1</v>
      </c>
      <c r="C1007" s="4">
        <v>36562</v>
      </c>
      <c r="E1007" s="6" t="s">
        <v>6</v>
      </c>
      <c r="H1007" s="7">
        <v>-50.19</v>
      </c>
      <c r="J1007" s="37">
        <f t="shared" si="19"/>
        <v>9553.5000000000036</v>
      </c>
    </row>
    <row r="1008" spans="1:10" thickBot="1" x14ac:dyDescent="0.3">
      <c r="A1008" s="3">
        <v>1</v>
      </c>
      <c r="C1008" s="4">
        <v>36562</v>
      </c>
      <c r="E1008" s="6" t="s">
        <v>184</v>
      </c>
      <c r="H1008" s="7">
        <v>-35.89</v>
      </c>
      <c r="J1008" s="37">
        <f t="shared" si="19"/>
        <v>9517.6100000000042</v>
      </c>
    </row>
    <row r="1009" spans="1:10" thickBot="1" x14ac:dyDescent="0.3">
      <c r="A1009" s="3">
        <v>1</v>
      </c>
      <c r="C1009" s="4">
        <v>36562</v>
      </c>
      <c r="E1009" s="6" t="s">
        <v>451</v>
      </c>
      <c r="H1009" s="7">
        <v>-18.989999999999998</v>
      </c>
      <c r="J1009" s="37">
        <f t="shared" si="19"/>
        <v>9498.6200000000044</v>
      </c>
    </row>
    <row r="1010" spans="1:10" thickBot="1" x14ac:dyDescent="0.3">
      <c r="A1010" s="3">
        <v>1</v>
      </c>
      <c r="C1010" s="4">
        <v>36563</v>
      </c>
      <c r="E1010" s="6" t="s">
        <v>83</v>
      </c>
      <c r="H1010" s="7">
        <v>-26.82</v>
      </c>
      <c r="J1010" s="37">
        <f t="shared" si="19"/>
        <v>9471.8000000000047</v>
      </c>
    </row>
    <row r="1011" spans="1:10" thickBot="1" x14ac:dyDescent="0.3">
      <c r="A1011" s="3">
        <v>1</v>
      </c>
      <c r="C1011" s="4">
        <v>36563</v>
      </c>
      <c r="E1011" s="6" t="s">
        <v>6</v>
      </c>
      <c r="H1011" s="7">
        <v>-23.39</v>
      </c>
      <c r="J1011" s="37">
        <f t="shared" si="19"/>
        <v>9448.4100000000053</v>
      </c>
    </row>
    <row r="1012" spans="1:10" thickBot="1" x14ac:dyDescent="0.3">
      <c r="A1012" s="3">
        <v>1</v>
      </c>
      <c r="C1012" s="4">
        <v>36564</v>
      </c>
      <c r="D1012" s="5">
        <v>1976</v>
      </c>
      <c r="E1012" s="6" t="s">
        <v>274</v>
      </c>
      <c r="H1012" s="7">
        <v>-13</v>
      </c>
      <c r="J1012" s="37">
        <f t="shared" si="19"/>
        <v>9435.4100000000053</v>
      </c>
    </row>
    <row r="1013" spans="1:10" thickBot="1" x14ac:dyDescent="0.3">
      <c r="A1013" s="3">
        <v>1</v>
      </c>
      <c r="C1013" s="4">
        <v>36564</v>
      </c>
      <c r="E1013" s="6" t="s">
        <v>6</v>
      </c>
      <c r="H1013" s="7">
        <v>-34.93</v>
      </c>
      <c r="J1013" s="37">
        <f t="shared" si="19"/>
        <v>9400.480000000005</v>
      </c>
    </row>
    <row r="1014" spans="1:10" thickBot="1" x14ac:dyDescent="0.3">
      <c r="A1014" s="3">
        <v>1</v>
      </c>
      <c r="C1014" s="4">
        <v>36565</v>
      </c>
      <c r="E1014" s="6" t="s">
        <v>6</v>
      </c>
      <c r="H1014" s="7">
        <v>-36.07</v>
      </c>
      <c r="J1014" s="37">
        <f t="shared" si="19"/>
        <v>9364.4100000000053</v>
      </c>
    </row>
    <row r="1015" spans="1:10" thickBot="1" x14ac:dyDescent="0.3">
      <c r="A1015" s="3">
        <v>1</v>
      </c>
      <c r="C1015" s="4">
        <v>36565</v>
      </c>
      <c r="E1015" s="6" t="s">
        <v>108</v>
      </c>
      <c r="H1015" s="7">
        <v>-18.670000000000002</v>
      </c>
      <c r="J1015" s="37">
        <f t="shared" si="19"/>
        <v>9345.7400000000052</v>
      </c>
    </row>
    <row r="1016" spans="1:10" thickBot="1" x14ac:dyDescent="0.3">
      <c r="A1016" s="3">
        <v>1</v>
      </c>
      <c r="C1016" s="4">
        <v>36566</v>
      </c>
      <c r="D1016" s="5">
        <v>1977</v>
      </c>
      <c r="E1016" s="6" t="s">
        <v>442</v>
      </c>
      <c r="H1016" s="7">
        <v>-10</v>
      </c>
      <c r="J1016" s="37">
        <f t="shared" si="19"/>
        <v>9335.7400000000052</v>
      </c>
    </row>
    <row r="1017" spans="1:10" thickBot="1" x14ac:dyDescent="0.3">
      <c r="A1017" s="3">
        <v>1</v>
      </c>
      <c r="C1017" s="4">
        <v>36566</v>
      </c>
      <c r="D1017" s="5">
        <v>1978</v>
      </c>
      <c r="E1017" s="6" t="s">
        <v>32</v>
      </c>
      <c r="H1017" s="7">
        <v>-150</v>
      </c>
      <c r="J1017" s="37">
        <f t="shared" si="19"/>
        <v>9185.7400000000052</v>
      </c>
    </row>
    <row r="1018" spans="1:10" thickBot="1" x14ac:dyDescent="0.3">
      <c r="A1018" s="3">
        <v>1</v>
      </c>
      <c r="C1018" s="4">
        <v>36566</v>
      </c>
      <c r="D1018" s="5">
        <v>2042</v>
      </c>
      <c r="E1018" s="6" t="s">
        <v>67</v>
      </c>
      <c r="H1018" s="7">
        <v>-138.43</v>
      </c>
      <c r="J1018" s="37">
        <f t="shared" si="19"/>
        <v>9047.3100000000049</v>
      </c>
    </row>
    <row r="1019" spans="1:10" thickBot="1" x14ac:dyDescent="0.3">
      <c r="A1019" s="3">
        <v>1</v>
      </c>
      <c r="C1019" s="4">
        <v>36567</v>
      </c>
      <c r="E1019" s="6" t="s">
        <v>24</v>
      </c>
      <c r="H1019" s="7">
        <v>-12.81</v>
      </c>
      <c r="J1019" s="37">
        <f t="shared" si="19"/>
        <v>9034.5000000000055</v>
      </c>
    </row>
    <row r="1020" spans="1:10" thickBot="1" x14ac:dyDescent="0.3">
      <c r="A1020" s="3">
        <v>1</v>
      </c>
      <c r="C1020" s="4">
        <v>36568</v>
      </c>
      <c r="E1020" s="6" t="s">
        <v>23</v>
      </c>
      <c r="H1020" s="7">
        <v>-101.25</v>
      </c>
      <c r="J1020" s="37">
        <f t="shared" si="19"/>
        <v>8933.2500000000055</v>
      </c>
    </row>
    <row r="1021" spans="1:10" thickBot="1" x14ac:dyDescent="0.3">
      <c r="A1021" s="3">
        <v>1</v>
      </c>
      <c r="C1021" s="4">
        <v>36568</v>
      </c>
      <c r="E1021" s="6" t="s">
        <v>453</v>
      </c>
      <c r="H1021" s="7">
        <v>-76.83</v>
      </c>
      <c r="J1021" s="37">
        <f t="shared" si="19"/>
        <v>8856.4200000000055</v>
      </c>
    </row>
    <row r="1022" spans="1:10" thickBot="1" x14ac:dyDescent="0.3">
      <c r="A1022" s="3">
        <v>1</v>
      </c>
      <c r="C1022" s="4">
        <v>36568</v>
      </c>
      <c r="E1022" s="6" t="s">
        <v>446</v>
      </c>
      <c r="H1022" s="7">
        <v>-70.709999999999994</v>
      </c>
      <c r="J1022" s="37">
        <f t="shared" si="19"/>
        <v>8785.7100000000064</v>
      </c>
    </row>
    <row r="1023" spans="1:10" thickBot="1" x14ac:dyDescent="0.3">
      <c r="A1023" s="3">
        <v>1</v>
      </c>
      <c r="C1023" s="4">
        <v>36568</v>
      </c>
      <c r="E1023" s="6" t="s">
        <v>325</v>
      </c>
      <c r="H1023" s="7">
        <v>-1.25</v>
      </c>
      <c r="J1023" s="37">
        <f t="shared" si="19"/>
        <v>8784.4600000000064</v>
      </c>
    </row>
    <row r="1024" spans="1:10" thickBot="1" x14ac:dyDescent="0.3">
      <c r="A1024" s="3">
        <v>1</v>
      </c>
      <c r="C1024" s="4">
        <v>36569</v>
      </c>
      <c r="D1024" s="5">
        <v>1979</v>
      </c>
      <c r="E1024" s="6" t="s">
        <v>36</v>
      </c>
      <c r="H1024" s="7">
        <v>-50</v>
      </c>
      <c r="J1024" s="37">
        <f t="shared" si="19"/>
        <v>8734.4600000000064</v>
      </c>
    </row>
    <row r="1025" spans="1:10" thickBot="1" x14ac:dyDescent="0.3">
      <c r="A1025" s="3">
        <v>1</v>
      </c>
      <c r="C1025" s="4">
        <v>36569</v>
      </c>
      <c r="E1025" s="6" t="s">
        <v>223</v>
      </c>
      <c r="H1025" s="7">
        <v>-59.15</v>
      </c>
      <c r="J1025" s="37">
        <f t="shared" si="19"/>
        <v>8675.3100000000068</v>
      </c>
    </row>
    <row r="1026" spans="1:10" thickBot="1" x14ac:dyDescent="0.3">
      <c r="A1026" s="3">
        <v>1</v>
      </c>
      <c r="C1026" s="4">
        <v>36569</v>
      </c>
      <c r="E1026" s="6" t="s">
        <v>321</v>
      </c>
      <c r="G1026" s="21">
        <v>-20</v>
      </c>
      <c r="H1026" s="7">
        <v>-36.049999999999997</v>
      </c>
      <c r="J1026" s="37">
        <f t="shared" si="19"/>
        <v>8639.2600000000075</v>
      </c>
    </row>
    <row r="1027" spans="1:10" thickBot="1" x14ac:dyDescent="0.3">
      <c r="A1027" s="3">
        <v>1</v>
      </c>
      <c r="C1027" s="4">
        <v>36570</v>
      </c>
      <c r="E1027" s="6" t="s">
        <v>6</v>
      </c>
      <c r="G1027" s="21">
        <v>-20</v>
      </c>
      <c r="H1027" s="7">
        <v>-41.44</v>
      </c>
      <c r="J1027" s="37">
        <f t="shared" si="19"/>
        <v>8597.820000000007</v>
      </c>
    </row>
    <row r="1028" spans="1:10" thickBot="1" x14ac:dyDescent="0.3">
      <c r="A1028" s="3">
        <v>1</v>
      </c>
      <c r="C1028" s="4">
        <v>36571</v>
      </c>
      <c r="D1028" s="4" t="s">
        <v>457</v>
      </c>
      <c r="E1028" s="6" t="s">
        <v>75</v>
      </c>
      <c r="H1028" s="7">
        <v>-584.27</v>
      </c>
      <c r="J1028" s="37">
        <f t="shared" ref="J1028:J1091" si="20">SUM(H1028:I1028)+J1027</f>
        <v>8013.5500000000065</v>
      </c>
    </row>
    <row r="1029" spans="1:10" thickBot="1" x14ac:dyDescent="0.3">
      <c r="A1029" s="3">
        <v>1</v>
      </c>
      <c r="C1029" s="4">
        <v>36571</v>
      </c>
      <c r="D1029" s="4" t="s">
        <v>457</v>
      </c>
      <c r="E1029" s="6" t="s">
        <v>160</v>
      </c>
      <c r="H1029" s="7">
        <v>-160</v>
      </c>
      <c r="J1029" s="37">
        <f t="shared" si="20"/>
        <v>7853.5500000000065</v>
      </c>
    </row>
    <row r="1030" spans="1:10" thickBot="1" x14ac:dyDescent="0.3">
      <c r="A1030" s="3">
        <v>1</v>
      </c>
      <c r="C1030" s="4">
        <v>36571</v>
      </c>
      <c r="D1030" s="4" t="s">
        <v>457</v>
      </c>
      <c r="E1030" s="6" t="s">
        <v>160</v>
      </c>
      <c r="H1030" s="7">
        <v>-160</v>
      </c>
      <c r="J1030" s="37">
        <f t="shared" si="20"/>
        <v>7693.5500000000065</v>
      </c>
    </row>
    <row r="1031" spans="1:10" thickBot="1" x14ac:dyDescent="0.3">
      <c r="A1031" s="3">
        <v>1</v>
      </c>
      <c r="C1031" s="4">
        <v>36571</v>
      </c>
      <c r="D1031" s="4" t="s">
        <v>457</v>
      </c>
      <c r="E1031" s="6" t="s">
        <v>242</v>
      </c>
      <c r="H1031" s="7">
        <v>-100</v>
      </c>
      <c r="J1031" s="37">
        <f t="shared" si="20"/>
        <v>7593.5500000000065</v>
      </c>
    </row>
    <row r="1032" spans="1:10" thickBot="1" x14ac:dyDescent="0.3">
      <c r="A1032" s="3">
        <v>1</v>
      </c>
      <c r="C1032" s="4">
        <v>36571</v>
      </c>
      <c r="D1032" s="4" t="s">
        <v>457</v>
      </c>
      <c r="E1032" s="6" t="s">
        <v>11</v>
      </c>
      <c r="H1032" s="7">
        <v>-100</v>
      </c>
      <c r="J1032" s="37">
        <f t="shared" si="20"/>
        <v>7493.5500000000065</v>
      </c>
    </row>
    <row r="1033" spans="1:10" thickBot="1" x14ac:dyDescent="0.3">
      <c r="A1033" s="3">
        <v>1</v>
      </c>
      <c r="C1033" s="4">
        <v>36571</v>
      </c>
      <c r="D1033" s="4" t="s">
        <v>457</v>
      </c>
      <c r="E1033" s="6" t="s">
        <v>240</v>
      </c>
      <c r="H1033" s="7">
        <v>-39.96</v>
      </c>
      <c r="J1033" s="37">
        <f t="shared" si="20"/>
        <v>7453.5900000000065</v>
      </c>
    </row>
    <row r="1034" spans="1:10" thickBot="1" x14ac:dyDescent="0.3">
      <c r="A1034" s="3">
        <v>1</v>
      </c>
      <c r="C1034" s="4">
        <v>36571</v>
      </c>
      <c r="D1034" s="4" t="s">
        <v>457</v>
      </c>
      <c r="E1034" s="6" t="s">
        <v>241</v>
      </c>
      <c r="H1034" s="7">
        <v>-12.72</v>
      </c>
      <c r="J1034" s="37">
        <f t="shared" si="20"/>
        <v>7440.8700000000063</v>
      </c>
    </row>
    <row r="1035" spans="1:10" thickBot="1" x14ac:dyDescent="0.3">
      <c r="A1035" s="3">
        <v>1</v>
      </c>
      <c r="C1035" s="4">
        <v>36571</v>
      </c>
      <c r="E1035" s="6" t="s">
        <v>452</v>
      </c>
      <c r="G1035" s="21">
        <v>-20</v>
      </c>
      <c r="H1035" s="7">
        <v>-64.92</v>
      </c>
      <c r="J1035" s="37">
        <f t="shared" si="20"/>
        <v>7375.9500000000062</v>
      </c>
    </row>
    <row r="1036" spans="1:10" thickBot="1" x14ac:dyDescent="0.3">
      <c r="A1036" s="3">
        <v>1</v>
      </c>
      <c r="C1036" s="4">
        <v>36571</v>
      </c>
      <c r="E1036" s="6" t="s">
        <v>17</v>
      </c>
      <c r="I1036" s="7">
        <v>3461.97</v>
      </c>
      <c r="J1036" s="37">
        <f t="shared" si="20"/>
        <v>10837.920000000006</v>
      </c>
    </row>
    <row r="1037" spans="1:10" thickBot="1" x14ac:dyDescent="0.3">
      <c r="A1037" s="3">
        <v>1</v>
      </c>
      <c r="C1037" s="4">
        <v>36572</v>
      </c>
      <c r="D1037" s="5">
        <v>1980</v>
      </c>
      <c r="E1037" s="6" t="s">
        <v>407</v>
      </c>
      <c r="H1037" s="7">
        <v>-240.48</v>
      </c>
      <c r="J1037" s="37">
        <f t="shared" si="20"/>
        <v>10597.440000000006</v>
      </c>
    </row>
    <row r="1038" spans="1:10" thickBot="1" x14ac:dyDescent="0.3">
      <c r="A1038" s="3">
        <v>1</v>
      </c>
      <c r="C1038" s="4">
        <v>36573</v>
      </c>
      <c r="D1038" s="5">
        <v>1981</v>
      </c>
      <c r="E1038" s="6" t="s">
        <v>245</v>
      </c>
      <c r="H1038" s="7">
        <v>-12.95</v>
      </c>
      <c r="J1038" s="37">
        <f t="shared" si="20"/>
        <v>10584.490000000005</v>
      </c>
    </row>
    <row r="1039" spans="1:10" thickBot="1" x14ac:dyDescent="0.3">
      <c r="A1039" s="3">
        <v>1</v>
      </c>
      <c r="C1039" s="4">
        <v>36573</v>
      </c>
      <c r="D1039" s="5">
        <v>1982</v>
      </c>
      <c r="E1039" s="6" t="s">
        <v>443</v>
      </c>
      <c r="H1039" s="7">
        <v>-18</v>
      </c>
      <c r="J1039" s="37">
        <f t="shared" si="20"/>
        <v>10566.490000000005</v>
      </c>
    </row>
    <row r="1040" spans="1:10" thickBot="1" x14ac:dyDescent="0.3">
      <c r="A1040" s="3">
        <v>1</v>
      </c>
      <c r="C1040" s="4">
        <v>36573</v>
      </c>
      <c r="E1040" s="6" t="s">
        <v>23</v>
      </c>
      <c r="H1040" s="7">
        <v>-101</v>
      </c>
      <c r="J1040" s="37">
        <f t="shared" si="20"/>
        <v>10465.490000000005</v>
      </c>
    </row>
    <row r="1041" spans="1:10" thickBot="1" x14ac:dyDescent="0.3">
      <c r="A1041" s="3">
        <v>1</v>
      </c>
      <c r="C1041" s="4">
        <v>36573</v>
      </c>
      <c r="E1041" s="4" t="s">
        <v>59</v>
      </c>
      <c r="F1041" s="4"/>
      <c r="H1041" s="7">
        <v>-22.4</v>
      </c>
      <c r="J1041" s="37">
        <f t="shared" si="20"/>
        <v>10443.090000000006</v>
      </c>
    </row>
    <row r="1042" spans="1:10" thickBot="1" x14ac:dyDescent="0.3">
      <c r="A1042" s="3">
        <v>1</v>
      </c>
      <c r="C1042" s="4">
        <v>36573</v>
      </c>
      <c r="E1042" s="6" t="s">
        <v>325</v>
      </c>
      <c r="H1042" s="7">
        <v>-1.25</v>
      </c>
      <c r="J1042" s="37">
        <f t="shared" si="20"/>
        <v>10441.840000000006</v>
      </c>
    </row>
    <row r="1043" spans="1:10" thickBot="1" x14ac:dyDescent="0.3">
      <c r="A1043" s="3">
        <v>1</v>
      </c>
      <c r="C1043" s="4">
        <v>36574</v>
      </c>
      <c r="E1043" s="6" t="s">
        <v>208</v>
      </c>
      <c r="H1043" s="7">
        <v>-11.79</v>
      </c>
      <c r="J1043" s="37">
        <f t="shared" si="20"/>
        <v>10430.050000000005</v>
      </c>
    </row>
    <row r="1044" spans="1:10" thickBot="1" x14ac:dyDescent="0.3">
      <c r="A1044" s="3">
        <v>1</v>
      </c>
      <c r="C1044" s="4">
        <v>36575</v>
      </c>
      <c r="E1044" s="6" t="s">
        <v>456</v>
      </c>
      <c r="H1044" s="7">
        <v>-137.80000000000001</v>
      </c>
      <c r="J1044" s="37">
        <f t="shared" si="20"/>
        <v>10292.250000000005</v>
      </c>
    </row>
    <row r="1045" spans="1:10" thickBot="1" x14ac:dyDescent="0.3">
      <c r="A1045" s="3">
        <v>1</v>
      </c>
      <c r="C1045" s="4">
        <v>36575</v>
      </c>
      <c r="E1045" s="5" t="s">
        <v>163</v>
      </c>
      <c r="F1045" s="5"/>
      <c r="H1045" s="7">
        <v>-70.87</v>
      </c>
      <c r="J1045" s="37">
        <f t="shared" si="20"/>
        <v>10221.380000000005</v>
      </c>
    </row>
    <row r="1046" spans="1:10" thickBot="1" x14ac:dyDescent="0.3">
      <c r="A1046" s="3">
        <v>1</v>
      </c>
      <c r="C1046" s="4">
        <v>36575</v>
      </c>
      <c r="E1046" s="6" t="s">
        <v>454</v>
      </c>
      <c r="H1046" s="7">
        <v>-61.65</v>
      </c>
      <c r="J1046" s="37">
        <f t="shared" si="20"/>
        <v>10159.730000000005</v>
      </c>
    </row>
    <row r="1047" spans="1:10" thickBot="1" x14ac:dyDescent="0.3">
      <c r="A1047" s="3">
        <v>1</v>
      </c>
      <c r="C1047" s="4">
        <v>36575</v>
      </c>
      <c r="E1047" s="6" t="s">
        <v>6</v>
      </c>
      <c r="H1047" s="7">
        <v>-42.28</v>
      </c>
      <c r="J1047" s="37">
        <f t="shared" si="20"/>
        <v>10117.450000000004</v>
      </c>
    </row>
    <row r="1048" spans="1:10" thickBot="1" x14ac:dyDescent="0.3">
      <c r="A1048" s="3">
        <v>1</v>
      </c>
      <c r="C1048" s="4">
        <v>36575</v>
      </c>
      <c r="E1048" s="6" t="s">
        <v>6</v>
      </c>
      <c r="G1048" s="21">
        <v>-20</v>
      </c>
      <c r="H1048" s="7">
        <v>-23.22</v>
      </c>
      <c r="J1048" s="37">
        <f t="shared" si="20"/>
        <v>10094.230000000005</v>
      </c>
    </row>
    <row r="1049" spans="1:10" thickBot="1" x14ac:dyDescent="0.3">
      <c r="A1049" s="3">
        <v>1</v>
      </c>
      <c r="C1049" s="4">
        <v>36575</v>
      </c>
      <c r="E1049" s="6" t="s">
        <v>99</v>
      </c>
      <c r="H1049" s="7">
        <v>-16.34</v>
      </c>
      <c r="J1049" s="37">
        <f t="shared" si="20"/>
        <v>10077.890000000005</v>
      </c>
    </row>
    <row r="1050" spans="1:10" thickBot="1" x14ac:dyDescent="0.3">
      <c r="A1050" s="3">
        <v>1</v>
      </c>
      <c r="C1050" s="4">
        <v>36575</v>
      </c>
      <c r="E1050" s="6" t="s">
        <v>455</v>
      </c>
      <c r="H1050" s="7">
        <v>-15.9</v>
      </c>
      <c r="J1050" s="37">
        <f t="shared" si="20"/>
        <v>10061.990000000005</v>
      </c>
    </row>
    <row r="1051" spans="1:10" thickBot="1" x14ac:dyDescent="0.3">
      <c r="A1051" s="3">
        <v>1</v>
      </c>
      <c r="C1051" s="4">
        <v>36575</v>
      </c>
      <c r="E1051" s="6" t="s">
        <v>79</v>
      </c>
      <c r="H1051" s="7">
        <v>-13.89</v>
      </c>
      <c r="J1051" s="37">
        <f t="shared" si="20"/>
        <v>10048.100000000006</v>
      </c>
    </row>
    <row r="1052" spans="1:10" thickBot="1" x14ac:dyDescent="0.3">
      <c r="A1052" s="3">
        <v>1</v>
      </c>
      <c r="C1052" s="4">
        <v>36577</v>
      </c>
      <c r="E1052" s="6" t="s">
        <v>78</v>
      </c>
      <c r="H1052" s="7">
        <v>-40</v>
      </c>
      <c r="J1052" s="37">
        <f t="shared" si="20"/>
        <v>10008.100000000006</v>
      </c>
    </row>
    <row r="1053" spans="1:10" thickBot="1" x14ac:dyDescent="0.3">
      <c r="A1053" s="3">
        <v>1</v>
      </c>
      <c r="C1053" s="4">
        <v>36577</v>
      </c>
      <c r="E1053" s="6" t="s">
        <v>487</v>
      </c>
      <c r="I1053" s="7">
        <v>1958.24</v>
      </c>
      <c r="J1053" s="37">
        <f t="shared" si="20"/>
        <v>11966.340000000006</v>
      </c>
    </row>
    <row r="1054" spans="1:10" thickBot="1" x14ac:dyDescent="0.3">
      <c r="A1054" s="3">
        <v>1</v>
      </c>
      <c r="C1054" s="4">
        <v>36578</v>
      </c>
      <c r="E1054" s="6" t="s">
        <v>474</v>
      </c>
      <c r="H1054" s="7">
        <v>-131.66</v>
      </c>
      <c r="J1054" s="37">
        <f t="shared" si="20"/>
        <v>11834.680000000006</v>
      </c>
    </row>
    <row r="1055" spans="1:10" thickBot="1" x14ac:dyDescent="0.3">
      <c r="A1055" s="3">
        <v>1</v>
      </c>
      <c r="C1055" s="4">
        <v>36578</v>
      </c>
      <c r="E1055" s="6" t="s">
        <v>334</v>
      </c>
      <c r="H1055" s="21">
        <v>-37.799999999999997</v>
      </c>
      <c r="J1055" s="37">
        <f t="shared" si="20"/>
        <v>11796.880000000006</v>
      </c>
    </row>
    <row r="1056" spans="1:10" thickBot="1" x14ac:dyDescent="0.3">
      <c r="A1056" s="3">
        <v>1</v>
      </c>
      <c r="C1056" s="4">
        <v>36580</v>
      </c>
      <c r="E1056" s="6" t="s">
        <v>334</v>
      </c>
      <c r="H1056" s="21">
        <v>-67.3</v>
      </c>
      <c r="J1056" s="37">
        <f t="shared" si="20"/>
        <v>11729.580000000007</v>
      </c>
    </row>
    <row r="1057" spans="1:10" thickBot="1" x14ac:dyDescent="0.3">
      <c r="A1057" s="3">
        <v>1</v>
      </c>
      <c r="C1057" s="4">
        <v>36581</v>
      </c>
      <c r="D1057" s="5">
        <v>1983</v>
      </c>
      <c r="E1057" s="6" t="s">
        <v>459</v>
      </c>
      <c r="H1057" s="21">
        <v>-4116.6400000000003</v>
      </c>
      <c r="J1057" s="37">
        <f t="shared" si="20"/>
        <v>7612.9400000000069</v>
      </c>
    </row>
    <row r="1058" spans="1:10" thickBot="1" x14ac:dyDescent="0.3">
      <c r="A1058" s="3">
        <v>1</v>
      </c>
      <c r="C1058" s="4">
        <v>36581</v>
      </c>
      <c r="D1058" s="5">
        <v>1984</v>
      </c>
      <c r="E1058" s="6" t="s">
        <v>460</v>
      </c>
      <c r="H1058" s="21">
        <v>-28.34</v>
      </c>
      <c r="J1058" s="37">
        <f t="shared" si="20"/>
        <v>7584.6000000000067</v>
      </c>
    </row>
    <row r="1059" spans="1:10" thickBot="1" x14ac:dyDescent="0.3">
      <c r="A1059" s="3">
        <v>1</v>
      </c>
      <c r="C1059" s="4">
        <v>36581</v>
      </c>
      <c r="D1059" s="5">
        <v>1985</v>
      </c>
      <c r="E1059" s="6" t="s">
        <v>408</v>
      </c>
      <c r="H1059" s="21">
        <v>-50.19</v>
      </c>
      <c r="J1059" s="37">
        <f t="shared" si="20"/>
        <v>7534.4100000000071</v>
      </c>
    </row>
    <row r="1060" spans="1:10" thickBot="1" x14ac:dyDescent="0.3">
      <c r="A1060" s="3">
        <v>1</v>
      </c>
      <c r="C1060" s="4">
        <v>36581</v>
      </c>
      <c r="D1060" s="5">
        <v>1986</v>
      </c>
      <c r="E1060" s="6" t="s">
        <v>461</v>
      </c>
      <c r="H1060" s="21">
        <v>-259.47000000000003</v>
      </c>
      <c r="J1060" s="37">
        <f t="shared" si="20"/>
        <v>7274.9400000000069</v>
      </c>
    </row>
    <row r="1061" spans="1:10" thickBot="1" x14ac:dyDescent="0.3">
      <c r="A1061" s="3">
        <v>1</v>
      </c>
      <c r="C1061" s="4">
        <v>36581</v>
      </c>
      <c r="D1061" s="5">
        <v>1987</v>
      </c>
      <c r="E1061" s="6" t="s">
        <v>462</v>
      </c>
      <c r="H1061" s="21">
        <v>-1650.21</v>
      </c>
      <c r="J1061" s="37">
        <f t="shared" si="20"/>
        <v>5624.7300000000068</v>
      </c>
    </row>
    <row r="1062" spans="1:10" thickBot="1" x14ac:dyDescent="0.3">
      <c r="A1062" s="3">
        <v>1</v>
      </c>
      <c r="C1062" s="4">
        <v>36581</v>
      </c>
      <c r="D1062" s="5">
        <v>1988</v>
      </c>
      <c r="E1062" s="6" t="s">
        <v>463</v>
      </c>
      <c r="H1062" s="21">
        <v>-14.13</v>
      </c>
      <c r="J1062" s="37">
        <f t="shared" si="20"/>
        <v>5610.6000000000067</v>
      </c>
    </row>
    <row r="1063" spans="1:10" thickBot="1" x14ac:dyDescent="0.3">
      <c r="A1063" s="3">
        <v>1</v>
      </c>
      <c r="C1063" s="4">
        <v>36581</v>
      </c>
      <c r="D1063" s="5">
        <v>1989</v>
      </c>
      <c r="E1063" s="6" t="s">
        <v>464</v>
      </c>
      <c r="H1063" s="21">
        <v>-57.28</v>
      </c>
      <c r="J1063" s="37">
        <f t="shared" si="20"/>
        <v>5553.320000000007</v>
      </c>
    </row>
    <row r="1064" spans="1:10" thickBot="1" x14ac:dyDescent="0.3">
      <c r="A1064" s="3">
        <v>1</v>
      </c>
      <c r="C1064" s="4">
        <v>36581</v>
      </c>
      <c r="D1064" s="5">
        <v>1990</v>
      </c>
      <c r="E1064" s="6" t="s">
        <v>465</v>
      </c>
      <c r="H1064" s="21">
        <v>-59.9</v>
      </c>
      <c r="J1064" s="37">
        <f t="shared" si="20"/>
        <v>5493.4200000000073</v>
      </c>
    </row>
    <row r="1065" spans="1:10" thickBot="1" x14ac:dyDescent="0.3">
      <c r="A1065" s="3">
        <v>1</v>
      </c>
      <c r="C1065" s="4">
        <v>36581</v>
      </c>
      <c r="D1065" s="5">
        <v>1991</v>
      </c>
      <c r="E1065" s="6" t="s">
        <v>466</v>
      </c>
      <c r="H1065" s="21">
        <v>-39.950000000000003</v>
      </c>
      <c r="J1065" s="37">
        <f t="shared" si="20"/>
        <v>5453.4700000000075</v>
      </c>
    </row>
    <row r="1066" spans="1:10" thickBot="1" x14ac:dyDescent="0.3">
      <c r="A1066" s="3">
        <v>1</v>
      </c>
      <c r="C1066" s="4">
        <v>36581</v>
      </c>
      <c r="D1066" s="5">
        <v>1992</v>
      </c>
      <c r="E1066" s="6" t="s">
        <v>467</v>
      </c>
      <c r="H1066" s="21">
        <v>-10</v>
      </c>
      <c r="J1066" s="37">
        <f t="shared" si="20"/>
        <v>5443.4700000000075</v>
      </c>
    </row>
    <row r="1067" spans="1:10" thickBot="1" x14ac:dyDescent="0.3">
      <c r="A1067" s="3">
        <v>1</v>
      </c>
      <c r="C1067" s="4">
        <v>36581</v>
      </c>
      <c r="D1067" s="5">
        <v>1993</v>
      </c>
      <c r="E1067" s="6" t="s">
        <v>129</v>
      </c>
      <c r="H1067" s="21">
        <v>0</v>
      </c>
      <c r="J1067" s="37">
        <f t="shared" si="20"/>
        <v>5443.4700000000075</v>
      </c>
    </row>
    <row r="1068" spans="1:10" thickBot="1" x14ac:dyDescent="0.3">
      <c r="A1068" s="3">
        <v>1</v>
      </c>
      <c r="C1068" s="4">
        <v>36581</v>
      </c>
      <c r="D1068" s="5">
        <v>1994</v>
      </c>
      <c r="E1068" s="6" t="s">
        <v>119</v>
      </c>
      <c r="H1068" s="21">
        <v>-12.66</v>
      </c>
      <c r="J1068" s="37">
        <f t="shared" si="20"/>
        <v>5430.8100000000077</v>
      </c>
    </row>
    <row r="1069" spans="1:10" thickBot="1" x14ac:dyDescent="0.3">
      <c r="A1069" s="3">
        <v>1</v>
      </c>
      <c r="C1069" s="4">
        <v>36581</v>
      </c>
      <c r="D1069" s="5" t="s">
        <v>468</v>
      </c>
      <c r="E1069" s="6" t="s">
        <v>469</v>
      </c>
      <c r="H1069" s="21">
        <v>-107.83</v>
      </c>
      <c r="J1069" s="37">
        <f t="shared" si="20"/>
        <v>5322.9800000000077</v>
      </c>
    </row>
    <row r="1070" spans="1:10" thickBot="1" x14ac:dyDescent="0.3">
      <c r="A1070" s="3">
        <v>1</v>
      </c>
      <c r="C1070" s="4">
        <v>36581</v>
      </c>
      <c r="E1070" s="6" t="s">
        <v>56</v>
      </c>
      <c r="G1070" s="21">
        <v>-50</v>
      </c>
      <c r="H1070" s="21">
        <v>-90.76</v>
      </c>
      <c r="J1070" s="37">
        <f t="shared" si="20"/>
        <v>5232.2200000000075</v>
      </c>
    </row>
    <row r="1071" spans="1:10" thickBot="1" x14ac:dyDescent="0.3">
      <c r="A1071" s="3">
        <v>1</v>
      </c>
      <c r="C1071" s="4">
        <v>36582</v>
      </c>
      <c r="D1071" s="5" t="s">
        <v>113</v>
      </c>
      <c r="E1071" s="6" t="s">
        <v>470</v>
      </c>
      <c r="H1071" s="21">
        <v>-86.63</v>
      </c>
      <c r="J1071" s="37">
        <f t="shared" si="20"/>
        <v>5145.5900000000074</v>
      </c>
    </row>
    <row r="1072" spans="1:10" thickBot="1" x14ac:dyDescent="0.3">
      <c r="A1072" s="3">
        <v>1</v>
      </c>
      <c r="C1072" s="4">
        <v>36582</v>
      </c>
      <c r="D1072" s="5" t="s">
        <v>113</v>
      </c>
      <c r="E1072" s="6" t="s">
        <v>334</v>
      </c>
      <c r="H1072" s="7">
        <v>-51.28</v>
      </c>
      <c r="J1072" s="37">
        <f t="shared" si="20"/>
        <v>5094.3100000000077</v>
      </c>
    </row>
    <row r="1073" spans="1:10" thickBot="1" x14ac:dyDescent="0.3">
      <c r="A1073" s="3">
        <v>1</v>
      </c>
      <c r="C1073" s="4">
        <v>36582</v>
      </c>
      <c r="E1073" s="6" t="s">
        <v>494</v>
      </c>
      <c r="H1073" s="7">
        <v>-81.760000000000005</v>
      </c>
      <c r="J1073" s="37">
        <f t="shared" si="20"/>
        <v>5012.5500000000075</v>
      </c>
    </row>
    <row r="1074" spans="1:10" thickBot="1" x14ac:dyDescent="0.3">
      <c r="A1074" s="3">
        <v>1</v>
      </c>
      <c r="C1074" s="4">
        <v>36582</v>
      </c>
      <c r="E1074" s="6" t="s">
        <v>495</v>
      </c>
      <c r="H1074" s="7">
        <v>-78.95</v>
      </c>
      <c r="J1074" s="37">
        <f t="shared" si="20"/>
        <v>4933.6000000000076</v>
      </c>
    </row>
    <row r="1075" spans="1:10" thickBot="1" x14ac:dyDescent="0.3">
      <c r="A1075" s="3">
        <v>1</v>
      </c>
      <c r="C1075" s="4">
        <v>36582</v>
      </c>
      <c r="E1075" s="6" t="s">
        <v>79</v>
      </c>
      <c r="H1075" s="7">
        <v>-27.47</v>
      </c>
      <c r="J1075" s="37">
        <f t="shared" si="20"/>
        <v>4906.1300000000074</v>
      </c>
    </row>
    <row r="1076" spans="1:10" thickBot="1" x14ac:dyDescent="0.3">
      <c r="A1076" s="3">
        <v>1</v>
      </c>
      <c r="C1076" s="4">
        <v>36582</v>
      </c>
      <c r="E1076" s="6" t="s">
        <v>488</v>
      </c>
      <c r="H1076" s="7">
        <v>-17.649999999999999</v>
      </c>
      <c r="J1076" s="37">
        <f t="shared" si="20"/>
        <v>4888.4800000000077</v>
      </c>
    </row>
    <row r="1077" spans="1:10" thickBot="1" x14ac:dyDescent="0.3">
      <c r="A1077" s="3">
        <v>1</v>
      </c>
      <c r="C1077" s="4">
        <v>36583</v>
      </c>
      <c r="D1077" s="5" t="s">
        <v>468</v>
      </c>
      <c r="E1077" s="6" t="s">
        <v>471</v>
      </c>
      <c r="H1077" s="7">
        <v>-60.4</v>
      </c>
      <c r="J1077" s="37">
        <f t="shared" si="20"/>
        <v>4828.0800000000081</v>
      </c>
    </row>
    <row r="1078" spans="1:10" thickBot="1" x14ac:dyDescent="0.3">
      <c r="A1078" s="3">
        <v>1</v>
      </c>
      <c r="C1078" s="4">
        <v>36583</v>
      </c>
      <c r="E1078" s="6" t="s">
        <v>492</v>
      </c>
      <c r="H1078" s="7">
        <v>-162</v>
      </c>
      <c r="J1078" s="37">
        <f t="shared" si="20"/>
        <v>4666.0800000000081</v>
      </c>
    </row>
    <row r="1079" spans="1:10" thickBot="1" x14ac:dyDescent="0.3">
      <c r="A1079" s="3">
        <v>1</v>
      </c>
      <c r="C1079" s="4">
        <v>36583</v>
      </c>
      <c r="E1079" s="6" t="s">
        <v>490</v>
      </c>
      <c r="H1079" s="7">
        <v>-70</v>
      </c>
      <c r="J1079" s="37">
        <f t="shared" si="20"/>
        <v>4596.0800000000081</v>
      </c>
    </row>
    <row r="1080" spans="1:10" thickBot="1" x14ac:dyDescent="0.3">
      <c r="A1080" s="3">
        <v>1</v>
      </c>
      <c r="C1080" s="4">
        <v>36583</v>
      </c>
      <c r="E1080" s="5" t="s">
        <v>394</v>
      </c>
      <c r="F1080" s="5"/>
      <c r="H1080" s="7">
        <v>-1.25</v>
      </c>
      <c r="J1080" s="37">
        <f t="shared" si="20"/>
        <v>4594.8300000000081</v>
      </c>
    </row>
    <row r="1081" spans="1:10" thickBot="1" x14ac:dyDescent="0.3">
      <c r="A1081" s="3">
        <v>1</v>
      </c>
      <c r="C1081" s="4">
        <v>36584</v>
      </c>
      <c r="E1081" s="6" t="s">
        <v>490</v>
      </c>
      <c r="H1081" s="7">
        <v>-74</v>
      </c>
      <c r="J1081" s="37">
        <f t="shared" si="20"/>
        <v>4520.8300000000081</v>
      </c>
    </row>
    <row r="1082" spans="1:10" thickBot="1" x14ac:dyDescent="0.3">
      <c r="A1082" s="3">
        <v>1</v>
      </c>
      <c r="C1082" s="4">
        <v>36584</v>
      </c>
      <c r="E1082" s="6" t="s">
        <v>490</v>
      </c>
      <c r="H1082" s="7">
        <v>-65</v>
      </c>
      <c r="J1082" s="37">
        <f t="shared" si="20"/>
        <v>4455.8300000000081</v>
      </c>
    </row>
    <row r="1083" spans="1:10" thickBot="1" x14ac:dyDescent="0.3">
      <c r="A1083" s="3">
        <v>1</v>
      </c>
      <c r="C1083" s="4">
        <v>36585</v>
      </c>
      <c r="D1083" s="5" t="s">
        <v>468</v>
      </c>
      <c r="E1083" s="6" t="s">
        <v>472</v>
      </c>
      <c r="H1083" s="7">
        <v>-16.920000000000002</v>
      </c>
      <c r="J1083" s="37">
        <f t="shared" si="20"/>
        <v>4438.910000000008</v>
      </c>
    </row>
    <row r="1084" spans="1:10" thickBot="1" x14ac:dyDescent="0.3">
      <c r="A1084" s="3">
        <v>1</v>
      </c>
      <c r="C1084" s="4">
        <v>36585</v>
      </c>
      <c r="E1084" s="6" t="s">
        <v>493</v>
      </c>
      <c r="H1084" s="7">
        <v>-102.05</v>
      </c>
      <c r="J1084" s="37">
        <f t="shared" si="20"/>
        <v>4336.8600000000079</v>
      </c>
    </row>
    <row r="1085" spans="1:10" thickBot="1" x14ac:dyDescent="0.3">
      <c r="A1085" s="3">
        <v>1</v>
      </c>
      <c r="C1085" s="4">
        <v>36585</v>
      </c>
      <c r="E1085" s="6" t="s">
        <v>490</v>
      </c>
      <c r="H1085" s="7">
        <v>-65</v>
      </c>
      <c r="J1085" s="37">
        <f t="shared" si="20"/>
        <v>4271.8600000000079</v>
      </c>
    </row>
    <row r="1086" spans="1:10" thickBot="1" x14ac:dyDescent="0.3">
      <c r="A1086" s="3">
        <v>1</v>
      </c>
      <c r="C1086" s="4">
        <v>36585</v>
      </c>
      <c r="E1086" s="6" t="s">
        <v>17</v>
      </c>
      <c r="I1086" s="7">
        <v>3461.97</v>
      </c>
      <c r="J1086" s="37">
        <f t="shared" si="20"/>
        <v>7733.8300000000072</v>
      </c>
    </row>
    <row r="1087" spans="1:10" thickBot="1" x14ac:dyDescent="0.3">
      <c r="A1087" s="3">
        <v>1</v>
      </c>
      <c r="C1087" s="4">
        <v>36586</v>
      </c>
      <c r="D1087" s="5">
        <v>1995</v>
      </c>
      <c r="E1087" s="6" t="s">
        <v>475</v>
      </c>
      <c r="H1087" s="7">
        <v>-43</v>
      </c>
      <c r="J1087" s="37">
        <f t="shared" si="20"/>
        <v>7690.8300000000072</v>
      </c>
    </row>
    <row r="1088" spans="1:10" thickBot="1" x14ac:dyDescent="0.3">
      <c r="A1088" s="3">
        <v>1</v>
      </c>
      <c r="C1088" s="4">
        <v>36586</v>
      </c>
      <c r="D1088" s="5" t="s">
        <v>23</v>
      </c>
      <c r="E1088" s="6" t="s">
        <v>334</v>
      </c>
      <c r="H1088" s="7">
        <v>-10.06</v>
      </c>
      <c r="J1088" s="37">
        <f t="shared" si="20"/>
        <v>7680.7700000000068</v>
      </c>
    </row>
    <row r="1089" spans="1:10" thickBot="1" x14ac:dyDescent="0.3">
      <c r="A1089" s="3">
        <v>1</v>
      </c>
      <c r="C1089" s="4">
        <v>36586</v>
      </c>
      <c r="D1089" s="4" t="s">
        <v>458</v>
      </c>
      <c r="E1089" s="6" t="s">
        <v>47</v>
      </c>
      <c r="H1089" s="7">
        <v>-266.5</v>
      </c>
      <c r="J1089" s="37">
        <f t="shared" si="20"/>
        <v>7414.2700000000068</v>
      </c>
    </row>
    <row r="1090" spans="1:10" thickBot="1" x14ac:dyDescent="0.3">
      <c r="A1090" s="3">
        <v>1</v>
      </c>
      <c r="C1090" s="4">
        <v>36586</v>
      </c>
      <c r="E1090" s="6" t="s">
        <v>490</v>
      </c>
      <c r="H1090" s="7">
        <v>-20.89</v>
      </c>
      <c r="J1090" s="37">
        <f t="shared" si="20"/>
        <v>7393.3800000000065</v>
      </c>
    </row>
    <row r="1091" spans="1:10" thickBot="1" x14ac:dyDescent="0.3">
      <c r="A1091" s="3">
        <v>1</v>
      </c>
      <c r="C1091" s="4">
        <v>36587</v>
      </c>
      <c r="D1091" s="5">
        <v>1996</v>
      </c>
      <c r="E1091" s="6" t="s">
        <v>476</v>
      </c>
      <c r="H1091" s="7">
        <v>-140</v>
      </c>
      <c r="J1091" s="37">
        <f t="shared" si="20"/>
        <v>7253.3800000000065</v>
      </c>
    </row>
    <row r="1092" spans="1:10" thickBot="1" x14ac:dyDescent="0.3">
      <c r="A1092" s="3">
        <v>1</v>
      </c>
      <c r="C1092" s="4">
        <v>36587</v>
      </c>
      <c r="D1092" s="5" t="s">
        <v>113</v>
      </c>
      <c r="E1092" s="6" t="s">
        <v>334</v>
      </c>
      <c r="H1092" s="7">
        <v>-6.94</v>
      </c>
      <c r="J1092" s="37">
        <f t="shared" ref="J1092:J1155" si="21">SUM(H1092:I1092)+J1091</f>
        <v>7246.4400000000069</v>
      </c>
    </row>
    <row r="1093" spans="1:10" thickBot="1" x14ac:dyDescent="0.3">
      <c r="A1093" s="3">
        <v>1</v>
      </c>
      <c r="C1093" s="4">
        <v>36587</v>
      </c>
      <c r="D1093" s="5" t="s">
        <v>468</v>
      </c>
      <c r="E1093" s="6" t="s">
        <v>473</v>
      </c>
      <c r="H1093" s="7">
        <v>-10.4</v>
      </c>
      <c r="J1093" s="37">
        <f t="shared" si="21"/>
        <v>7236.0400000000072</v>
      </c>
    </row>
    <row r="1094" spans="1:10" thickBot="1" x14ac:dyDescent="0.3">
      <c r="A1094" s="3">
        <v>1</v>
      </c>
      <c r="C1094" s="4">
        <v>36587</v>
      </c>
      <c r="E1094" s="6" t="s">
        <v>56</v>
      </c>
      <c r="H1094" s="7">
        <v>-52.21</v>
      </c>
      <c r="J1094" s="37">
        <f t="shared" si="21"/>
        <v>7183.8300000000072</v>
      </c>
    </row>
    <row r="1095" spans="1:10" thickBot="1" x14ac:dyDescent="0.3">
      <c r="A1095" s="3">
        <v>1</v>
      </c>
      <c r="C1095" s="4">
        <v>36588</v>
      </c>
      <c r="E1095" s="6" t="s">
        <v>56</v>
      </c>
      <c r="H1095" s="7">
        <v>-23.74</v>
      </c>
      <c r="J1095" s="37">
        <f t="shared" si="21"/>
        <v>7160.0900000000074</v>
      </c>
    </row>
    <row r="1096" spans="1:10" thickBot="1" x14ac:dyDescent="0.3">
      <c r="A1096" s="3">
        <v>1</v>
      </c>
      <c r="C1096" s="4">
        <v>36588</v>
      </c>
      <c r="E1096" s="6" t="s">
        <v>56</v>
      </c>
      <c r="H1096" s="7">
        <v>-17.41</v>
      </c>
      <c r="J1096" s="37">
        <f t="shared" si="21"/>
        <v>7142.6800000000076</v>
      </c>
    </row>
    <row r="1097" spans="1:10" thickBot="1" x14ac:dyDescent="0.3">
      <c r="A1097" s="3">
        <v>1</v>
      </c>
      <c r="C1097" s="4">
        <v>36588</v>
      </c>
      <c r="E1097" s="6" t="s">
        <v>377</v>
      </c>
      <c r="H1097" s="7">
        <v>-11.21</v>
      </c>
      <c r="J1097" s="37">
        <f t="shared" si="21"/>
        <v>7131.4700000000075</v>
      </c>
    </row>
    <row r="1098" spans="1:10" thickBot="1" x14ac:dyDescent="0.3">
      <c r="A1098" s="3">
        <v>1</v>
      </c>
      <c r="C1098" s="4">
        <v>36590</v>
      </c>
      <c r="D1098" s="5">
        <v>1997</v>
      </c>
      <c r="E1098" s="6" t="s">
        <v>36</v>
      </c>
      <c r="H1098" s="7">
        <v>-150</v>
      </c>
      <c r="J1098" s="37">
        <f t="shared" si="21"/>
        <v>6981.4700000000075</v>
      </c>
    </row>
    <row r="1099" spans="1:10" thickBot="1" x14ac:dyDescent="0.3">
      <c r="A1099" s="3">
        <v>1</v>
      </c>
      <c r="C1099" s="4">
        <v>36590</v>
      </c>
      <c r="E1099" s="6" t="s">
        <v>272</v>
      </c>
      <c r="H1099" s="7">
        <v>-91.63</v>
      </c>
      <c r="J1099" s="37">
        <f t="shared" si="21"/>
        <v>6889.8400000000074</v>
      </c>
    </row>
    <row r="1100" spans="1:10" thickBot="1" x14ac:dyDescent="0.3">
      <c r="A1100" s="3">
        <v>1</v>
      </c>
      <c r="C1100" s="4">
        <v>36590</v>
      </c>
      <c r="E1100" s="6" t="s">
        <v>272</v>
      </c>
      <c r="H1100" s="7">
        <v>-51.61</v>
      </c>
      <c r="J1100" s="37">
        <f t="shared" si="21"/>
        <v>6838.2300000000077</v>
      </c>
    </row>
    <row r="1101" spans="1:10" thickBot="1" x14ac:dyDescent="0.3">
      <c r="A1101" s="3">
        <v>1</v>
      </c>
      <c r="C1101" s="4">
        <v>36590</v>
      </c>
      <c r="E1101" s="6" t="s">
        <v>6</v>
      </c>
      <c r="H1101" s="7">
        <v>-44.28</v>
      </c>
      <c r="J1101" s="37">
        <f t="shared" si="21"/>
        <v>6793.950000000008</v>
      </c>
    </row>
    <row r="1102" spans="1:10" thickBot="1" x14ac:dyDescent="0.3">
      <c r="A1102" s="3">
        <v>1</v>
      </c>
      <c r="C1102" s="4">
        <v>36590</v>
      </c>
      <c r="E1102" s="6" t="s">
        <v>80</v>
      </c>
      <c r="H1102" s="7">
        <v>-7.63</v>
      </c>
      <c r="J1102" s="37">
        <f t="shared" si="21"/>
        <v>6786.3200000000079</v>
      </c>
    </row>
    <row r="1103" spans="1:10" thickBot="1" x14ac:dyDescent="0.3">
      <c r="A1103" s="3">
        <v>1</v>
      </c>
      <c r="C1103" s="4">
        <v>36590</v>
      </c>
      <c r="E1103" s="6" t="s">
        <v>99</v>
      </c>
      <c r="H1103" s="7">
        <v>-4</v>
      </c>
      <c r="J1103" s="37">
        <f t="shared" si="21"/>
        <v>6782.3200000000079</v>
      </c>
    </row>
    <row r="1104" spans="1:10" thickBot="1" x14ac:dyDescent="0.3">
      <c r="A1104" s="3">
        <v>1</v>
      </c>
      <c r="C1104" s="4">
        <v>36591</v>
      </c>
      <c r="E1104" s="6" t="s">
        <v>99</v>
      </c>
      <c r="H1104" s="7">
        <v>-9</v>
      </c>
      <c r="J1104" s="37">
        <f t="shared" si="21"/>
        <v>6773.3200000000079</v>
      </c>
    </row>
    <row r="1105" spans="1:10" thickBot="1" x14ac:dyDescent="0.3">
      <c r="A1105" s="3">
        <v>1</v>
      </c>
      <c r="C1105" s="4">
        <v>36592</v>
      </c>
      <c r="E1105" s="6" t="s">
        <v>59</v>
      </c>
      <c r="H1105" s="7">
        <v>-24.51</v>
      </c>
      <c r="J1105" s="37">
        <f t="shared" si="21"/>
        <v>6748.8100000000077</v>
      </c>
    </row>
    <row r="1106" spans="1:10" thickBot="1" x14ac:dyDescent="0.3">
      <c r="A1106" s="3">
        <v>1</v>
      </c>
      <c r="C1106" s="4">
        <v>36593</v>
      </c>
      <c r="D1106" s="5">
        <v>1998</v>
      </c>
      <c r="E1106" s="6" t="s">
        <v>49</v>
      </c>
      <c r="H1106" s="7">
        <v>-50</v>
      </c>
      <c r="J1106" s="37">
        <f t="shared" si="21"/>
        <v>6698.8100000000077</v>
      </c>
    </row>
    <row r="1107" spans="1:10" thickBot="1" x14ac:dyDescent="0.3">
      <c r="A1107" s="3">
        <v>1</v>
      </c>
      <c r="C1107" s="4">
        <v>36593</v>
      </c>
      <c r="D1107" s="5">
        <v>1999</v>
      </c>
      <c r="E1107" s="6" t="s">
        <v>98</v>
      </c>
      <c r="H1107" s="7">
        <v>-1500</v>
      </c>
      <c r="J1107" s="37">
        <f t="shared" si="21"/>
        <v>5198.8100000000077</v>
      </c>
    </row>
    <row r="1108" spans="1:10" thickBot="1" x14ac:dyDescent="0.3">
      <c r="A1108" s="3">
        <v>1</v>
      </c>
      <c r="C1108" s="4">
        <v>36594</v>
      </c>
      <c r="D1108" s="5">
        <v>2082</v>
      </c>
      <c r="E1108" s="6" t="s">
        <v>478</v>
      </c>
      <c r="H1108" s="7">
        <v>-50</v>
      </c>
      <c r="J1108" s="37">
        <f t="shared" si="21"/>
        <v>5148.8100000000077</v>
      </c>
    </row>
    <row r="1109" spans="1:10" thickBot="1" x14ac:dyDescent="0.3">
      <c r="A1109" s="3">
        <v>1</v>
      </c>
      <c r="C1109" s="4">
        <v>36594</v>
      </c>
      <c r="E1109" s="6" t="s">
        <v>79</v>
      </c>
      <c r="H1109" s="7">
        <v>-111.73</v>
      </c>
      <c r="J1109" s="37">
        <f t="shared" si="21"/>
        <v>5037.0800000000081</v>
      </c>
    </row>
    <row r="1110" spans="1:10" thickBot="1" x14ac:dyDescent="0.3">
      <c r="A1110" s="3">
        <v>1</v>
      </c>
      <c r="C1110" s="4">
        <v>36594</v>
      </c>
      <c r="E1110" s="6" t="s">
        <v>6</v>
      </c>
      <c r="H1110" s="7">
        <v>-31.39</v>
      </c>
      <c r="J1110" s="37">
        <f t="shared" si="21"/>
        <v>5005.6900000000078</v>
      </c>
    </row>
    <row r="1111" spans="1:10" thickBot="1" x14ac:dyDescent="0.3">
      <c r="A1111" s="3">
        <v>1</v>
      </c>
      <c r="C1111" s="4">
        <v>36594</v>
      </c>
      <c r="E1111" s="6" t="s">
        <v>6</v>
      </c>
      <c r="H1111" s="7">
        <v>-13.84</v>
      </c>
      <c r="J1111" s="37">
        <f t="shared" si="21"/>
        <v>4991.8500000000076</v>
      </c>
    </row>
    <row r="1112" spans="1:10" thickBot="1" x14ac:dyDescent="0.3">
      <c r="A1112" s="3">
        <v>1</v>
      </c>
      <c r="C1112" s="4">
        <v>36595</v>
      </c>
      <c r="D1112" s="5">
        <v>2000</v>
      </c>
      <c r="E1112" s="6" t="s">
        <v>477</v>
      </c>
      <c r="H1112" s="7">
        <v>-20.93</v>
      </c>
      <c r="J1112" s="37">
        <f t="shared" si="21"/>
        <v>4970.9200000000073</v>
      </c>
    </row>
    <row r="1113" spans="1:10" thickBot="1" x14ac:dyDescent="0.3">
      <c r="A1113" s="3">
        <v>1</v>
      </c>
      <c r="C1113" s="4">
        <v>36595</v>
      </c>
      <c r="D1113" s="5">
        <v>2081</v>
      </c>
      <c r="E1113" s="6" t="s">
        <v>72</v>
      </c>
      <c r="H1113" s="7">
        <v>-320</v>
      </c>
      <c r="J1113" s="37">
        <f t="shared" si="21"/>
        <v>4650.9200000000073</v>
      </c>
    </row>
    <row r="1114" spans="1:10" thickBot="1" x14ac:dyDescent="0.3">
      <c r="A1114" s="3">
        <v>1</v>
      </c>
      <c r="C1114" s="4">
        <v>36595</v>
      </c>
      <c r="E1114" s="6" t="s">
        <v>381</v>
      </c>
      <c r="H1114" s="7">
        <v>-29.88</v>
      </c>
      <c r="J1114" s="37">
        <f t="shared" si="21"/>
        <v>4621.0400000000072</v>
      </c>
    </row>
    <row r="1115" spans="1:10" thickBot="1" x14ac:dyDescent="0.3">
      <c r="A1115" s="3">
        <v>1</v>
      </c>
      <c r="C1115" s="4">
        <v>36595</v>
      </c>
      <c r="E1115" s="6" t="s">
        <v>6</v>
      </c>
      <c r="H1115" s="7">
        <v>-20.69</v>
      </c>
      <c r="J1115" s="37">
        <f t="shared" si="21"/>
        <v>4600.3500000000076</v>
      </c>
    </row>
    <row r="1116" spans="1:10" thickBot="1" x14ac:dyDescent="0.3">
      <c r="A1116" s="3">
        <v>1</v>
      </c>
      <c r="C1116" s="4">
        <v>36596</v>
      </c>
      <c r="E1116" s="6" t="s">
        <v>223</v>
      </c>
      <c r="H1116" s="7">
        <v>-55</v>
      </c>
      <c r="J1116" s="37">
        <f t="shared" si="21"/>
        <v>4545.3500000000076</v>
      </c>
    </row>
    <row r="1117" spans="1:10" thickBot="1" x14ac:dyDescent="0.3">
      <c r="A1117" s="3">
        <v>1</v>
      </c>
      <c r="C1117" s="4">
        <v>36596</v>
      </c>
      <c r="E1117" s="6" t="s">
        <v>272</v>
      </c>
      <c r="H1117" s="7">
        <v>-45.16</v>
      </c>
      <c r="J1117" s="37">
        <f t="shared" si="21"/>
        <v>4500.1900000000078</v>
      </c>
    </row>
    <row r="1118" spans="1:10" thickBot="1" x14ac:dyDescent="0.3">
      <c r="A1118" s="3">
        <v>1</v>
      </c>
      <c r="C1118" s="4">
        <v>36596</v>
      </c>
      <c r="E1118" s="6" t="s">
        <v>245</v>
      </c>
      <c r="H1118" s="7">
        <v>-19.899999999999999</v>
      </c>
      <c r="J1118" s="37">
        <f t="shared" si="21"/>
        <v>4480.2900000000081</v>
      </c>
    </row>
    <row r="1119" spans="1:10" thickBot="1" x14ac:dyDescent="0.3">
      <c r="A1119" s="3">
        <v>1</v>
      </c>
      <c r="C1119" s="4">
        <v>36597</v>
      </c>
      <c r="D1119" s="5">
        <v>2083</v>
      </c>
      <c r="E1119" s="6" t="s">
        <v>97</v>
      </c>
      <c r="H1119" s="7">
        <v>-50</v>
      </c>
      <c r="J1119" s="37">
        <f t="shared" si="21"/>
        <v>4430.2900000000081</v>
      </c>
    </row>
    <row r="1120" spans="1:10" thickBot="1" x14ac:dyDescent="0.3">
      <c r="A1120" s="3">
        <v>1</v>
      </c>
      <c r="C1120" s="4">
        <v>36597</v>
      </c>
      <c r="E1120" s="6" t="s">
        <v>6</v>
      </c>
      <c r="G1120" s="21">
        <v>-20</v>
      </c>
      <c r="H1120" s="7">
        <v>-52.37</v>
      </c>
      <c r="J1120" s="37">
        <f t="shared" si="21"/>
        <v>4377.9200000000083</v>
      </c>
    </row>
    <row r="1121" spans="1:10" thickBot="1" x14ac:dyDescent="0.3">
      <c r="A1121" s="3">
        <v>1</v>
      </c>
      <c r="C1121" s="4">
        <v>36598</v>
      </c>
      <c r="E1121" s="6" t="s">
        <v>163</v>
      </c>
      <c r="H1121" s="7">
        <v>-20.18</v>
      </c>
      <c r="J1121" s="37">
        <f t="shared" si="21"/>
        <v>4357.740000000008</v>
      </c>
    </row>
    <row r="1122" spans="1:10" thickBot="1" x14ac:dyDescent="0.3">
      <c r="A1122" s="3">
        <v>1</v>
      </c>
      <c r="C1122" s="4">
        <v>36599</v>
      </c>
      <c r="E1122" s="6" t="s">
        <v>272</v>
      </c>
      <c r="H1122" s="7">
        <v>-47.84</v>
      </c>
      <c r="J1122" s="37">
        <f t="shared" si="21"/>
        <v>4309.9000000000078</v>
      </c>
    </row>
    <row r="1123" spans="1:10" thickBot="1" x14ac:dyDescent="0.3">
      <c r="A1123" s="3">
        <v>1</v>
      </c>
      <c r="C1123" s="4">
        <v>36599</v>
      </c>
      <c r="E1123" s="4" t="s">
        <v>19</v>
      </c>
      <c r="F1123" s="4"/>
      <c r="H1123" s="7">
        <v>-28.72</v>
      </c>
      <c r="J1123" s="37">
        <f t="shared" si="21"/>
        <v>4281.1800000000076</v>
      </c>
    </row>
    <row r="1124" spans="1:10" thickBot="1" x14ac:dyDescent="0.3">
      <c r="A1124" s="3">
        <v>1</v>
      </c>
      <c r="C1124" s="4">
        <v>36599</v>
      </c>
      <c r="E1124" s="6" t="s">
        <v>180</v>
      </c>
      <c r="H1124" s="7">
        <v>-15.83</v>
      </c>
      <c r="J1124" s="37">
        <f t="shared" si="21"/>
        <v>4265.3500000000076</v>
      </c>
    </row>
    <row r="1125" spans="1:10" thickBot="1" x14ac:dyDescent="0.3">
      <c r="A1125" s="3">
        <v>1</v>
      </c>
      <c r="C1125" s="4">
        <v>36600</v>
      </c>
      <c r="D1125" s="5">
        <v>2084</v>
      </c>
      <c r="E1125" s="6" t="s">
        <v>479</v>
      </c>
      <c r="H1125" s="7">
        <v>-65</v>
      </c>
      <c r="J1125" s="37">
        <f t="shared" si="21"/>
        <v>4200.3500000000076</v>
      </c>
    </row>
    <row r="1126" spans="1:10" thickBot="1" x14ac:dyDescent="0.3">
      <c r="A1126" s="3">
        <v>1</v>
      </c>
      <c r="C1126" s="4">
        <v>36600</v>
      </c>
      <c r="D1126" s="4" t="s">
        <v>485</v>
      </c>
      <c r="E1126" s="6" t="s">
        <v>75</v>
      </c>
      <c r="H1126" s="7">
        <v>-584.27</v>
      </c>
      <c r="J1126" s="37">
        <f t="shared" si="21"/>
        <v>3616.0800000000077</v>
      </c>
    </row>
    <row r="1127" spans="1:10" thickBot="1" x14ac:dyDescent="0.3">
      <c r="A1127" s="3">
        <v>1</v>
      </c>
      <c r="C1127" s="4">
        <v>36600</v>
      </c>
      <c r="D1127" s="4" t="s">
        <v>485</v>
      </c>
      <c r="E1127" s="6" t="s">
        <v>160</v>
      </c>
      <c r="H1127" s="7">
        <v>-160</v>
      </c>
      <c r="J1127" s="37">
        <f t="shared" si="21"/>
        <v>3456.0800000000077</v>
      </c>
    </row>
    <row r="1128" spans="1:10" thickBot="1" x14ac:dyDescent="0.3">
      <c r="A1128" s="3">
        <v>1</v>
      </c>
      <c r="C1128" s="4">
        <v>36600</v>
      </c>
      <c r="D1128" s="4" t="s">
        <v>485</v>
      </c>
      <c r="E1128" s="6" t="s">
        <v>160</v>
      </c>
      <c r="H1128" s="7">
        <v>-160</v>
      </c>
      <c r="J1128" s="37">
        <f t="shared" si="21"/>
        <v>3296.0800000000077</v>
      </c>
    </row>
    <row r="1129" spans="1:10" thickBot="1" x14ac:dyDescent="0.3">
      <c r="A1129" s="3">
        <v>1</v>
      </c>
      <c r="C1129" s="4">
        <v>36600</v>
      </c>
      <c r="D1129" s="4" t="s">
        <v>485</v>
      </c>
      <c r="E1129" s="6" t="s">
        <v>242</v>
      </c>
      <c r="H1129" s="7">
        <v>-100</v>
      </c>
      <c r="J1129" s="37">
        <f t="shared" si="21"/>
        <v>3196.0800000000077</v>
      </c>
    </row>
    <row r="1130" spans="1:10" thickBot="1" x14ac:dyDescent="0.3">
      <c r="A1130" s="3">
        <v>1</v>
      </c>
      <c r="C1130" s="4">
        <v>36600</v>
      </c>
      <c r="D1130" s="4" t="s">
        <v>485</v>
      </c>
      <c r="E1130" s="6" t="s">
        <v>11</v>
      </c>
      <c r="H1130" s="7">
        <v>-100</v>
      </c>
      <c r="J1130" s="37">
        <f t="shared" si="21"/>
        <v>3096.0800000000077</v>
      </c>
    </row>
    <row r="1131" spans="1:10" thickBot="1" x14ac:dyDescent="0.3">
      <c r="A1131" s="3">
        <v>1</v>
      </c>
      <c r="C1131" s="4">
        <v>36600</v>
      </c>
      <c r="D1131" s="4" t="s">
        <v>485</v>
      </c>
      <c r="E1131" s="6" t="s">
        <v>486</v>
      </c>
      <c r="H1131" s="7">
        <v>-77</v>
      </c>
      <c r="J1131" s="37">
        <f t="shared" si="21"/>
        <v>3019.0800000000077</v>
      </c>
    </row>
    <row r="1132" spans="1:10" thickBot="1" x14ac:dyDescent="0.3">
      <c r="A1132" s="3">
        <v>1</v>
      </c>
      <c r="C1132" s="4">
        <v>36600</v>
      </c>
      <c r="D1132" s="4" t="s">
        <v>485</v>
      </c>
      <c r="E1132" s="6" t="s">
        <v>241</v>
      </c>
      <c r="H1132" s="7">
        <v>-12.72</v>
      </c>
      <c r="J1132" s="37">
        <f t="shared" si="21"/>
        <v>3006.3600000000079</v>
      </c>
    </row>
    <row r="1133" spans="1:10" thickBot="1" x14ac:dyDescent="0.3">
      <c r="A1133" s="3">
        <v>1</v>
      </c>
      <c r="C1133" s="4">
        <v>36600</v>
      </c>
      <c r="E1133" s="6" t="s">
        <v>489</v>
      </c>
      <c r="H1133" s="7">
        <v>-28.96</v>
      </c>
      <c r="J1133" s="37">
        <f t="shared" si="21"/>
        <v>2977.4000000000078</v>
      </c>
    </row>
    <row r="1134" spans="1:10" thickBot="1" x14ac:dyDescent="0.3">
      <c r="A1134" s="3">
        <v>1</v>
      </c>
      <c r="C1134" s="4">
        <v>36600</v>
      </c>
      <c r="E1134" s="6" t="s">
        <v>17</v>
      </c>
      <c r="I1134" s="7">
        <v>3461.97</v>
      </c>
      <c r="J1134" s="37">
        <f t="shared" si="21"/>
        <v>6439.3700000000081</v>
      </c>
    </row>
    <row r="1135" spans="1:10" thickBot="1" x14ac:dyDescent="0.3">
      <c r="A1135" s="3">
        <v>1</v>
      </c>
      <c r="C1135" s="4">
        <v>36601</v>
      </c>
      <c r="D1135" s="5">
        <v>2085</v>
      </c>
      <c r="E1135" s="6" t="s">
        <v>480</v>
      </c>
      <c r="H1135" s="7">
        <v>-102.84</v>
      </c>
      <c r="J1135" s="37">
        <f t="shared" si="21"/>
        <v>6336.5300000000079</v>
      </c>
    </row>
    <row r="1136" spans="1:10" thickBot="1" x14ac:dyDescent="0.3">
      <c r="A1136" s="3">
        <v>1</v>
      </c>
      <c r="C1136" s="4">
        <v>36601</v>
      </c>
      <c r="D1136" s="5">
        <v>2086</v>
      </c>
      <c r="E1136" s="6" t="s">
        <v>481</v>
      </c>
      <c r="H1136" s="7">
        <v>-181</v>
      </c>
      <c r="J1136" s="37">
        <f t="shared" si="21"/>
        <v>6155.5300000000079</v>
      </c>
    </row>
    <row r="1137" spans="1:10" thickBot="1" x14ac:dyDescent="0.3">
      <c r="A1137" s="3">
        <v>1</v>
      </c>
      <c r="C1137" s="4">
        <v>36601</v>
      </c>
      <c r="E1137" s="6" t="s">
        <v>6</v>
      </c>
      <c r="H1137" s="7">
        <v>-30.13</v>
      </c>
      <c r="J1137" s="37">
        <f t="shared" si="21"/>
        <v>6125.4000000000078</v>
      </c>
    </row>
    <row r="1138" spans="1:10" thickBot="1" x14ac:dyDescent="0.3">
      <c r="A1138" s="3">
        <v>1</v>
      </c>
      <c r="C1138" s="4">
        <v>36601</v>
      </c>
      <c r="E1138" s="6" t="s">
        <v>6</v>
      </c>
      <c r="H1138" s="7">
        <v>-26.28</v>
      </c>
      <c r="J1138" s="37">
        <f t="shared" si="21"/>
        <v>6099.1200000000081</v>
      </c>
    </row>
    <row r="1139" spans="1:10" thickBot="1" x14ac:dyDescent="0.3">
      <c r="A1139" s="3">
        <v>1</v>
      </c>
      <c r="C1139" s="4">
        <v>36601</v>
      </c>
      <c r="E1139" s="6" t="s">
        <v>6</v>
      </c>
      <c r="H1139" s="7">
        <v>-5.28</v>
      </c>
      <c r="J1139" s="37">
        <f t="shared" si="21"/>
        <v>6093.8400000000083</v>
      </c>
    </row>
    <row r="1140" spans="1:10" thickBot="1" x14ac:dyDescent="0.3">
      <c r="A1140" s="3">
        <v>1</v>
      </c>
      <c r="C1140" s="4">
        <v>36602</v>
      </c>
      <c r="D1140" s="5">
        <v>2087</v>
      </c>
      <c r="E1140" s="6" t="s">
        <v>482</v>
      </c>
      <c r="H1140" s="7">
        <v>-10</v>
      </c>
      <c r="J1140" s="37">
        <f t="shared" si="21"/>
        <v>6083.8400000000083</v>
      </c>
    </row>
    <row r="1141" spans="1:10" thickBot="1" x14ac:dyDescent="0.3">
      <c r="A1141" s="3">
        <v>1</v>
      </c>
      <c r="C1141" s="4">
        <v>36602</v>
      </c>
      <c r="D1141" s="5">
        <v>2088</v>
      </c>
      <c r="E1141" s="5" t="s">
        <v>496</v>
      </c>
      <c r="F1141" s="5"/>
      <c r="H1141" s="7">
        <v>-240.48</v>
      </c>
      <c r="J1141" s="37">
        <f t="shared" si="21"/>
        <v>5843.3600000000088</v>
      </c>
    </row>
    <row r="1142" spans="1:10" thickBot="1" x14ac:dyDescent="0.3">
      <c r="A1142" s="3">
        <v>1</v>
      </c>
      <c r="C1142" s="4">
        <v>36602</v>
      </c>
      <c r="D1142" s="5">
        <v>2089</v>
      </c>
      <c r="E1142" s="6" t="s">
        <v>498</v>
      </c>
      <c r="H1142" s="7">
        <v>-81.2</v>
      </c>
      <c r="J1142" s="37">
        <f t="shared" si="21"/>
        <v>5762.1600000000089</v>
      </c>
    </row>
    <row r="1143" spans="1:10" thickBot="1" x14ac:dyDescent="0.3">
      <c r="A1143" s="3">
        <v>1</v>
      </c>
      <c r="C1143" s="4">
        <v>36602</v>
      </c>
      <c r="D1143" s="5">
        <v>2090</v>
      </c>
      <c r="E1143" s="6" t="s">
        <v>499</v>
      </c>
      <c r="H1143" s="7">
        <v>-33.64</v>
      </c>
      <c r="J1143" s="37">
        <f t="shared" si="21"/>
        <v>5728.5200000000086</v>
      </c>
    </row>
    <row r="1144" spans="1:10" thickBot="1" x14ac:dyDescent="0.3">
      <c r="A1144" s="3">
        <v>1</v>
      </c>
      <c r="C1144" s="4">
        <v>36602</v>
      </c>
      <c r="D1144" s="5">
        <v>2091</v>
      </c>
      <c r="E1144" s="6" t="s">
        <v>410</v>
      </c>
      <c r="H1144" s="7">
        <v>-1650.21</v>
      </c>
      <c r="J1144" s="37">
        <f t="shared" si="21"/>
        <v>4078.3100000000086</v>
      </c>
    </row>
    <row r="1145" spans="1:10" thickBot="1" x14ac:dyDescent="0.3">
      <c r="A1145" s="3">
        <v>1</v>
      </c>
      <c r="C1145" s="4">
        <v>36602</v>
      </c>
      <c r="D1145" s="5">
        <v>2092</v>
      </c>
      <c r="E1145" s="6" t="s">
        <v>501</v>
      </c>
      <c r="H1145" s="7">
        <v>-27.3</v>
      </c>
      <c r="J1145" s="37">
        <f t="shared" si="21"/>
        <v>4051.0100000000084</v>
      </c>
    </row>
    <row r="1146" spans="1:10" thickBot="1" x14ac:dyDescent="0.3">
      <c r="A1146" s="3">
        <v>1</v>
      </c>
      <c r="C1146" s="4">
        <v>36602</v>
      </c>
      <c r="D1146" s="5">
        <v>2093</v>
      </c>
      <c r="E1146" s="6" t="s">
        <v>500</v>
      </c>
      <c r="H1146" s="7">
        <v>-30</v>
      </c>
      <c r="J1146" s="37">
        <f t="shared" si="21"/>
        <v>4021.0100000000084</v>
      </c>
    </row>
    <row r="1147" spans="1:10" thickBot="1" x14ac:dyDescent="0.3">
      <c r="A1147" s="3">
        <v>1</v>
      </c>
      <c r="C1147" s="4">
        <v>36602</v>
      </c>
      <c r="E1147" s="6" t="s">
        <v>497</v>
      </c>
      <c r="H1147" s="7">
        <v>-177.98</v>
      </c>
      <c r="J1147" s="37">
        <f t="shared" si="21"/>
        <v>3843.0300000000084</v>
      </c>
    </row>
    <row r="1148" spans="1:10" thickBot="1" x14ac:dyDescent="0.3">
      <c r="A1148" s="3">
        <v>1</v>
      </c>
      <c r="C1148" s="4">
        <v>36602</v>
      </c>
      <c r="E1148" s="6" t="s">
        <v>6</v>
      </c>
      <c r="H1148" s="7">
        <v>-93.34</v>
      </c>
      <c r="J1148" s="37">
        <f t="shared" si="21"/>
        <v>3749.6900000000082</v>
      </c>
    </row>
    <row r="1149" spans="1:10" thickBot="1" x14ac:dyDescent="0.3">
      <c r="A1149" s="3">
        <v>1</v>
      </c>
      <c r="C1149" s="4">
        <v>36602</v>
      </c>
      <c r="E1149" s="6" t="s">
        <v>491</v>
      </c>
      <c r="H1149" s="7">
        <v>-66.430000000000007</v>
      </c>
      <c r="J1149" s="37">
        <f t="shared" si="21"/>
        <v>3683.2600000000084</v>
      </c>
    </row>
    <row r="1150" spans="1:10" thickBot="1" x14ac:dyDescent="0.3">
      <c r="A1150" s="3">
        <v>1</v>
      </c>
      <c r="C1150" s="4">
        <v>36602</v>
      </c>
      <c r="E1150" s="6" t="s">
        <v>484</v>
      </c>
      <c r="H1150" s="7">
        <v>-12.99</v>
      </c>
      <c r="J1150" s="37">
        <f t="shared" si="21"/>
        <v>3670.2700000000086</v>
      </c>
    </row>
    <row r="1151" spans="1:10" thickBot="1" x14ac:dyDescent="0.3">
      <c r="A1151" s="3">
        <v>1</v>
      </c>
      <c r="C1151" s="4">
        <v>36602</v>
      </c>
      <c r="E1151" s="6" t="s">
        <v>483</v>
      </c>
      <c r="H1151" s="7">
        <v>-3.55</v>
      </c>
      <c r="J1151" s="37">
        <f t="shared" si="21"/>
        <v>3666.7200000000084</v>
      </c>
    </row>
    <row r="1152" spans="1:10" thickBot="1" x14ac:dyDescent="0.3">
      <c r="A1152" s="3">
        <v>1</v>
      </c>
      <c r="C1152" s="4">
        <v>36603</v>
      </c>
      <c r="D1152" s="5">
        <v>2094</v>
      </c>
      <c r="E1152" s="6" t="s">
        <v>503</v>
      </c>
      <c r="H1152" s="7">
        <v>-42.42</v>
      </c>
      <c r="J1152" s="37">
        <f t="shared" si="21"/>
        <v>3624.3000000000084</v>
      </c>
    </row>
    <row r="1153" spans="1:10" thickBot="1" x14ac:dyDescent="0.3">
      <c r="A1153" s="3">
        <v>1</v>
      </c>
      <c r="C1153" s="4">
        <v>36603</v>
      </c>
      <c r="E1153" s="6" t="s">
        <v>536</v>
      </c>
      <c r="H1153" s="7">
        <v>-16.850000000000001</v>
      </c>
      <c r="J1153" s="37">
        <f t="shared" si="21"/>
        <v>3607.4500000000085</v>
      </c>
    </row>
    <row r="1154" spans="1:10" thickBot="1" x14ac:dyDescent="0.3">
      <c r="A1154" s="3">
        <v>1</v>
      </c>
      <c r="C1154" s="4">
        <v>36605</v>
      </c>
      <c r="E1154" s="6" t="s">
        <v>23</v>
      </c>
      <c r="H1154" s="7">
        <v>-102</v>
      </c>
      <c r="J1154" s="37">
        <f t="shared" si="21"/>
        <v>3505.4500000000085</v>
      </c>
    </row>
    <row r="1155" spans="1:10" thickBot="1" x14ac:dyDescent="0.3">
      <c r="A1155" s="3">
        <v>1</v>
      </c>
      <c r="C1155" s="4">
        <v>36605</v>
      </c>
      <c r="E1155" s="6" t="s">
        <v>325</v>
      </c>
      <c r="H1155" s="7">
        <v>-1.25</v>
      </c>
      <c r="J1155" s="37">
        <f t="shared" si="21"/>
        <v>3504.2000000000085</v>
      </c>
    </row>
    <row r="1156" spans="1:10" thickBot="1" x14ac:dyDescent="0.3">
      <c r="A1156" s="3">
        <v>1</v>
      </c>
      <c r="C1156" s="4">
        <v>36607</v>
      </c>
      <c r="E1156" s="6" t="s">
        <v>537</v>
      </c>
      <c r="H1156" s="7">
        <v>-47</v>
      </c>
      <c r="J1156" s="37">
        <f t="shared" ref="J1156:J1219" si="22">SUM(H1156:I1156)+J1155</f>
        <v>3457.2000000000085</v>
      </c>
    </row>
    <row r="1157" spans="1:10" thickBot="1" x14ac:dyDescent="0.3">
      <c r="A1157" s="3">
        <v>1</v>
      </c>
      <c r="C1157" s="4">
        <v>36607</v>
      </c>
      <c r="E1157" s="6" t="s">
        <v>163</v>
      </c>
      <c r="H1157" s="7">
        <v>-45.77</v>
      </c>
      <c r="J1157" s="37">
        <f t="shared" si="22"/>
        <v>3411.4300000000085</v>
      </c>
    </row>
    <row r="1158" spans="1:10" thickBot="1" x14ac:dyDescent="0.3">
      <c r="A1158" s="3">
        <v>1</v>
      </c>
      <c r="C1158" s="4">
        <v>36608</v>
      </c>
      <c r="E1158" s="6" t="s">
        <v>23</v>
      </c>
      <c r="H1158" s="7">
        <v>-81.5</v>
      </c>
      <c r="J1158" s="37">
        <f t="shared" si="22"/>
        <v>3329.9300000000085</v>
      </c>
    </row>
    <row r="1159" spans="1:10" thickBot="1" x14ac:dyDescent="0.3">
      <c r="A1159" s="3">
        <v>1</v>
      </c>
      <c r="C1159" s="4">
        <v>36608</v>
      </c>
      <c r="E1159" s="6" t="s">
        <v>325</v>
      </c>
      <c r="H1159" s="7">
        <v>-1.25</v>
      </c>
      <c r="J1159" s="37">
        <f t="shared" si="22"/>
        <v>3328.6800000000085</v>
      </c>
    </row>
    <row r="1160" spans="1:10" thickBot="1" x14ac:dyDescent="0.3">
      <c r="A1160" s="3">
        <v>1</v>
      </c>
      <c r="C1160" s="4">
        <v>36609</v>
      </c>
      <c r="E1160" s="6" t="s">
        <v>24</v>
      </c>
      <c r="H1160" s="7">
        <v>-29.38</v>
      </c>
      <c r="J1160" s="37">
        <f t="shared" si="22"/>
        <v>3299.3000000000084</v>
      </c>
    </row>
    <row r="1161" spans="1:10" thickBot="1" x14ac:dyDescent="0.3">
      <c r="A1161" s="3">
        <v>1</v>
      </c>
      <c r="C1161" s="4">
        <v>36610</v>
      </c>
      <c r="E1161" s="6" t="s">
        <v>538</v>
      </c>
      <c r="H1161" s="7">
        <v>-113.82</v>
      </c>
      <c r="J1161" s="37">
        <f t="shared" si="22"/>
        <v>3185.4800000000082</v>
      </c>
    </row>
    <row r="1162" spans="1:10" thickBot="1" x14ac:dyDescent="0.3">
      <c r="A1162" s="3">
        <v>1</v>
      </c>
      <c r="C1162" s="4">
        <v>36610</v>
      </c>
      <c r="E1162" s="6" t="s">
        <v>125</v>
      </c>
      <c r="H1162" s="7">
        <v>-26.68</v>
      </c>
      <c r="J1162" s="37">
        <f t="shared" si="22"/>
        <v>3158.8000000000084</v>
      </c>
    </row>
    <row r="1163" spans="1:10" thickBot="1" x14ac:dyDescent="0.3">
      <c r="A1163" s="3">
        <v>1</v>
      </c>
      <c r="C1163" s="4">
        <v>36610</v>
      </c>
      <c r="E1163" s="6" t="s">
        <v>540</v>
      </c>
      <c r="H1163" s="7">
        <v>-25.99</v>
      </c>
      <c r="J1163" s="37">
        <f t="shared" si="22"/>
        <v>3132.8100000000086</v>
      </c>
    </row>
    <row r="1164" spans="1:10" thickBot="1" x14ac:dyDescent="0.3">
      <c r="A1164" s="3">
        <v>1</v>
      </c>
      <c r="C1164" s="4">
        <v>36610</v>
      </c>
      <c r="E1164" s="6" t="s">
        <v>203</v>
      </c>
      <c r="H1164" s="7">
        <v>-13.26</v>
      </c>
      <c r="J1164" s="37">
        <f t="shared" si="22"/>
        <v>3119.5500000000084</v>
      </c>
    </row>
    <row r="1165" spans="1:10" thickBot="1" x14ac:dyDescent="0.3">
      <c r="A1165" s="3">
        <v>1</v>
      </c>
      <c r="C1165" s="4">
        <v>36611</v>
      </c>
      <c r="D1165" s="5">
        <v>2095</v>
      </c>
      <c r="E1165" s="6" t="s">
        <v>504</v>
      </c>
      <c r="H1165" s="7">
        <v>-70</v>
      </c>
      <c r="J1165" s="37">
        <f t="shared" si="22"/>
        <v>3049.5500000000084</v>
      </c>
    </row>
    <row r="1166" spans="1:10" thickBot="1" x14ac:dyDescent="0.3">
      <c r="A1166" s="3">
        <v>1</v>
      </c>
      <c r="C1166" s="4">
        <v>36611</v>
      </c>
      <c r="E1166" s="6" t="s">
        <v>505</v>
      </c>
      <c r="G1166" s="21">
        <v>-20</v>
      </c>
      <c r="H1166" s="7">
        <v>-72.52</v>
      </c>
      <c r="J1166" s="37">
        <f t="shared" si="22"/>
        <v>2977.0300000000084</v>
      </c>
    </row>
    <row r="1167" spans="1:10" thickBot="1" x14ac:dyDescent="0.3">
      <c r="A1167" s="3">
        <v>1</v>
      </c>
      <c r="C1167" s="4">
        <v>36611</v>
      </c>
      <c r="E1167" s="6" t="s">
        <v>24</v>
      </c>
      <c r="H1167" s="7">
        <v>-16.399999999999999</v>
      </c>
      <c r="J1167" s="37">
        <f t="shared" si="22"/>
        <v>2960.6300000000083</v>
      </c>
    </row>
    <row r="1168" spans="1:10" thickBot="1" x14ac:dyDescent="0.3">
      <c r="A1168" s="3">
        <v>1</v>
      </c>
      <c r="C1168" s="4">
        <v>36611</v>
      </c>
      <c r="E1168" s="6" t="s">
        <v>80</v>
      </c>
      <c r="H1168" s="7">
        <v>-9.0399999999999991</v>
      </c>
      <c r="J1168" s="37">
        <f t="shared" si="22"/>
        <v>2951.5900000000083</v>
      </c>
    </row>
    <row r="1169" spans="1:10" thickBot="1" x14ac:dyDescent="0.3">
      <c r="A1169" s="3">
        <v>1</v>
      </c>
      <c r="C1169" s="4">
        <v>36612</v>
      </c>
      <c r="D1169" s="5">
        <v>2096</v>
      </c>
      <c r="E1169" s="6" t="s">
        <v>268</v>
      </c>
      <c r="H1169" s="7">
        <v>-607</v>
      </c>
      <c r="J1169" s="37">
        <f t="shared" si="22"/>
        <v>2344.5900000000083</v>
      </c>
    </row>
    <row r="1170" spans="1:10" thickBot="1" x14ac:dyDescent="0.3">
      <c r="A1170" s="3">
        <v>1</v>
      </c>
      <c r="C1170" s="4">
        <v>36612</v>
      </c>
      <c r="E1170" s="6" t="s">
        <v>107</v>
      </c>
      <c r="H1170" s="7">
        <v>-100</v>
      </c>
      <c r="J1170" s="37">
        <f t="shared" si="22"/>
        <v>2244.5900000000083</v>
      </c>
    </row>
    <row r="1171" spans="1:10" thickBot="1" x14ac:dyDescent="0.3">
      <c r="A1171" s="3">
        <v>1</v>
      </c>
      <c r="C1171" s="4">
        <v>36614</v>
      </c>
      <c r="E1171" s="6" t="s">
        <v>6</v>
      </c>
      <c r="H1171" s="7">
        <v>-54.1</v>
      </c>
      <c r="J1171" s="37">
        <f t="shared" si="22"/>
        <v>2190.4900000000084</v>
      </c>
    </row>
    <row r="1172" spans="1:10" thickBot="1" x14ac:dyDescent="0.3">
      <c r="A1172" s="3">
        <v>1</v>
      </c>
      <c r="C1172" s="4">
        <v>36615</v>
      </c>
      <c r="D1172" s="5">
        <v>2097</v>
      </c>
      <c r="E1172" s="6" t="s">
        <v>32</v>
      </c>
      <c r="H1172" s="7">
        <v>-150</v>
      </c>
      <c r="J1172" s="37">
        <f t="shared" si="22"/>
        <v>2040.4900000000084</v>
      </c>
    </row>
    <row r="1173" spans="1:10" thickBot="1" x14ac:dyDescent="0.3">
      <c r="A1173" s="3">
        <v>1</v>
      </c>
      <c r="C1173" s="4">
        <v>36615</v>
      </c>
      <c r="D1173" s="5">
        <v>2098</v>
      </c>
      <c r="E1173" s="6" t="s">
        <v>506</v>
      </c>
      <c r="H1173" s="7">
        <v>-910.91</v>
      </c>
      <c r="J1173" s="37">
        <f t="shared" si="22"/>
        <v>1129.5800000000086</v>
      </c>
    </row>
    <row r="1174" spans="1:10" thickBot="1" x14ac:dyDescent="0.3">
      <c r="A1174" s="3">
        <v>1</v>
      </c>
      <c r="C1174" s="4">
        <v>36615</v>
      </c>
      <c r="D1174" s="5">
        <v>2099</v>
      </c>
      <c r="E1174" s="6" t="s">
        <v>424</v>
      </c>
      <c r="H1174" s="7">
        <v>-168</v>
      </c>
      <c r="J1174" s="37">
        <f t="shared" si="22"/>
        <v>961.58000000000857</v>
      </c>
    </row>
    <row r="1175" spans="1:10" thickBot="1" x14ac:dyDescent="0.3">
      <c r="A1175" s="3">
        <v>1</v>
      </c>
      <c r="C1175" s="4">
        <v>36616</v>
      </c>
      <c r="E1175" s="6" t="s">
        <v>6</v>
      </c>
      <c r="H1175" s="7">
        <v>-87.74</v>
      </c>
      <c r="J1175" s="37">
        <f t="shared" si="22"/>
        <v>873.84000000000856</v>
      </c>
    </row>
    <row r="1176" spans="1:10" thickBot="1" x14ac:dyDescent="0.3">
      <c r="A1176" s="3">
        <v>1</v>
      </c>
      <c r="C1176" s="4">
        <v>36617</v>
      </c>
      <c r="D1176" s="5">
        <v>2100</v>
      </c>
      <c r="E1176" s="6" t="s">
        <v>507</v>
      </c>
      <c r="J1176" s="37">
        <f t="shared" si="22"/>
        <v>873.84000000000856</v>
      </c>
    </row>
    <row r="1177" spans="1:10" thickBot="1" x14ac:dyDescent="0.3">
      <c r="A1177" s="3">
        <v>1</v>
      </c>
      <c r="C1177" s="4">
        <v>36617</v>
      </c>
      <c r="D1177" s="4" t="s">
        <v>502</v>
      </c>
      <c r="E1177" s="6" t="s">
        <v>47</v>
      </c>
      <c r="H1177" s="7">
        <v>-266.5</v>
      </c>
      <c r="J1177" s="37">
        <f t="shared" si="22"/>
        <v>607.34000000000856</v>
      </c>
    </row>
    <row r="1178" spans="1:10" thickBot="1" x14ac:dyDescent="0.3">
      <c r="A1178" s="3">
        <v>1</v>
      </c>
      <c r="C1178" s="4">
        <v>36617</v>
      </c>
      <c r="E1178" s="6" t="s">
        <v>6</v>
      </c>
      <c r="H1178" s="7">
        <v>-5.87</v>
      </c>
      <c r="J1178" s="37">
        <f t="shared" si="22"/>
        <v>601.47000000000855</v>
      </c>
    </row>
    <row r="1179" spans="1:10" thickBot="1" x14ac:dyDescent="0.3">
      <c r="A1179" s="3">
        <v>1</v>
      </c>
      <c r="C1179" s="4">
        <v>36618</v>
      </c>
      <c r="D1179" s="5">
        <v>2101</v>
      </c>
      <c r="E1179" s="6" t="s">
        <v>508</v>
      </c>
      <c r="H1179" s="7">
        <v>-35</v>
      </c>
      <c r="J1179" s="37">
        <f t="shared" si="22"/>
        <v>566.47000000000855</v>
      </c>
    </row>
    <row r="1180" spans="1:10" thickBot="1" x14ac:dyDescent="0.3">
      <c r="A1180" s="3">
        <v>1</v>
      </c>
      <c r="C1180" s="4">
        <v>36618</v>
      </c>
      <c r="E1180" s="6" t="s">
        <v>163</v>
      </c>
      <c r="H1180" s="7">
        <v>-51.44</v>
      </c>
      <c r="J1180" s="37">
        <f t="shared" si="22"/>
        <v>515.03000000000861</v>
      </c>
    </row>
    <row r="1181" spans="1:10" thickBot="1" x14ac:dyDescent="0.3">
      <c r="A1181" s="3">
        <v>1</v>
      </c>
      <c r="C1181" s="4">
        <v>36618</v>
      </c>
      <c r="E1181" s="6" t="s">
        <v>6</v>
      </c>
      <c r="G1181" s="21">
        <v>-20</v>
      </c>
      <c r="H1181" s="7">
        <v>-26.51</v>
      </c>
      <c r="J1181" s="37">
        <f t="shared" si="22"/>
        <v>488.52000000000862</v>
      </c>
    </row>
    <row r="1182" spans="1:10" thickBot="1" x14ac:dyDescent="0.3">
      <c r="A1182" s="3">
        <v>1</v>
      </c>
      <c r="C1182" s="4">
        <v>36618</v>
      </c>
      <c r="E1182" s="6" t="s">
        <v>80</v>
      </c>
      <c r="H1182" s="7">
        <v>-11.81</v>
      </c>
      <c r="J1182" s="37">
        <f t="shared" si="22"/>
        <v>476.71000000000862</v>
      </c>
    </row>
    <row r="1183" spans="1:10" thickBot="1" x14ac:dyDescent="0.3">
      <c r="A1183" s="3">
        <v>1</v>
      </c>
      <c r="C1183" s="4">
        <v>36618</v>
      </c>
      <c r="E1183" s="6" t="s">
        <v>99</v>
      </c>
      <c r="H1183" s="7">
        <v>-8.24</v>
      </c>
      <c r="J1183" s="37">
        <f t="shared" si="22"/>
        <v>468.47000000000861</v>
      </c>
    </row>
    <row r="1184" spans="1:10" thickBot="1" x14ac:dyDescent="0.3">
      <c r="A1184" s="3">
        <v>1</v>
      </c>
      <c r="C1184" s="4">
        <v>36620</v>
      </c>
      <c r="E1184" s="6" t="s">
        <v>6</v>
      </c>
      <c r="H1184" s="7">
        <v>-69.319999999999993</v>
      </c>
      <c r="J1184" s="37">
        <f t="shared" si="22"/>
        <v>399.15000000000862</v>
      </c>
    </row>
    <row r="1185" spans="1:10" thickBot="1" x14ac:dyDescent="0.3">
      <c r="A1185" s="3">
        <v>1</v>
      </c>
      <c r="C1185" s="4">
        <v>36620</v>
      </c>
      <c r="E1185" s="6" t="s">
        <v>17</v>
      </c>
      <c r="I1185" s="7">
        <v>1563.94</v>
      </c>
      <c r="J1185" s="37">
        <f t="shared" si="22"/>
        <v>1963.0900000000088</v>
      </c>
    </row>
    <row r="1186" spans="1:10" thickBot="1" x14ac:dyDescent="0.3">
      <c r="A1186" s="3">
        <v>1</v>
      </c>
      <c r="C1186" s="4">
        <v>36622</v>
      </c>
      <c r="D1186" s="5">
        <v>2102</v>
      </c>
      <c r="E1186" s="6" t="s">
        <v>509</v>
      </c>
      <c r="H1186" s="7">
        <v>-28.65</v>
      </c>
      <c r="J1186" s="37">
        <f t="shared" si="22"/>
        <v>1934.4400000000087</v>
      </c>
    </row>
    <row r="1187" spans="1:10" thickBot="1" x14ac:dyDescent="0.3">
      <c r="A1187" s="3">
        <v>1</v>
      </c>
      <c r="C1187" s="4">
        <v>36622</v>
      </c>
      <c r="D1187" s="5">
        <v>2103</v>
      </c>
      <c r="E1187" s="6" t="s">
        <v>510</v>
      </c>
      <c r="H1187" s="7">
        <v>-80</v>
      </c>
      <c r="J1187" s="37">
        <f t="shared" si="22"/>
        <v>1854.4400000000087</v>
      </c>
    </row>
    <row r="1188" spans="1:10" thickBot="1" x14ac:dyDescent="0.3">
      <c r="A1188" s="3">
        <v>1</v>
      </c>
      <c r="C1188" s="4">
        <v>36622</v>
      </c>
      <c r="E1188" s="6" t="s">
        <v>6</v>
      </c>
      <c r="H1188" s="7">
        <v>-41.52</v>
      </c>
      <c r="J1188" s="37">
        <f t="shared" si="22"/>
        <v>1812.9200000000087</v>
      </c>
    </row>
    <row r="1189" spans="1:10" thickBot="1" x14ac:dyDescent="0.3">
      <c r="A1189" s="3">
        <v>1</v>
      </c>
      <c r="C1189" s="4">
        <v>36622</v>
      </c>
      <c r="E1189" s="6" t="s">
        <v>24</v>
      </c>
      <c r="H1189" s="7">
        <v>-20</v>
      </c>
      <c r="J1189" s="37">
        <f t="shared" si="22"/>
        <v>1792.9200000000087</v>
      </c>
    </row>
    <row r="1190" spans="1:10" thickBot="1" x14ac:dyDescent="0.3">
      <c r="A1190" s="3">
        <v>1</v>
      </c>
      <c r="C1190" s="4">
        <v>36623</v>
      </c>
      <c r="D1190" s="5">
        <v>2104</v>
      </c>
      <c r="E1190" s="6" t="s">
        <v>511</v>
      </c>
      <c r="H1190" s="7">
        <v>-14</v>
      </c>
      <c r="J1190" s="37">
        <f t="shared" si="22"/>
        <v>1778.9200000000087</v>
      </c>
    </row>
    <row r="1191" spans="1:10" thickBot="1" x14ac:dyDescent="0.3">
      <c r="A1191" s="3">
        <v>1</v>
      </c>
      <c r="C1191" s="4">
        <v>36623</v>
      </c>
      <c r="D1191" s="5">
        <v>2105</v>
      </c>
      <c r="E1191" s="6" t="s">
        <v>511</v>
      </c>
      <c r="H1191" s="7">
        <v>-10</v>
      </c>
      <c r="J1191" s="37">
        <f t="shared" si="22"/>
        <v>1768.9200000000087</v>
      </c>
    </row>
    <row r="1192" spans="1:10" thickBot="1" x14ac:dyDescent="0.3">
      <c r="A1192" s="3">
        <v>1</v>
      </c>
      <c r="C1192" s="4">
        <v>36623</v>
      </c>
      <c r="E1192" s="6" t="s">
        <v>6</v>
      </c>
      <c r="H1192" s="7">
        <v>-41.41</v>
      </c>
      <c r="J1192" s="37">
        <f t="shared" si="22"/>
        <v>1727.5100000000086</v>
      </c>
    </row>
    <row r="1193" spans="1:10" thickBot="1" x14ac:dyDescent="0.3">
      <c r="A1193" s="3">
        <v>1</v>
      </c>
      <c r="C1193" s="4">
        <v>36623</v>
      </c>
      <c r="E1193" s="6" t="s">
        <v>539</v>
      </c>
      <c r="H1193" s="7">
        <v>-24.2</v>
      </c>
      <c r="J1193" s="37">
        <f t="shared" si="22"/>
        <v>1703.3100000000086</v>
      </c>
    </row>
    <row r="1194" spans="1:10" thickBot="1" x14ac:dyDescent="0.3">
      <c r="A1194" s="3">
        <v>1</v>
      </c>
      <c r="C1194" s="4">
        <v>36625</v>
      </c>
      <c r="E1194" s="6" t="s">
        <v>58</v>
      </c>
      <c r="H1194" s="7">
        <v>-17.489999999999998</v>
      </c>
      <c r="J1194" s="37">
        <f t="shared" si="22"/>
        <v>1685.8200000000086</v>
      </c>
    </row>
    <row r="1195" spans="1:10" thickBot="1" x14ac:dyDescent="0.3">
      <c r="A1195" s="3">
        <v>1</v>
      </c>
      <c r="C1195" s="4">
        <v>36626</v>
      </c>
      <c r="E1195" s="6" t="s">
        <v>23</v>
      </c>
      <c r="H1195" s="7">
        <v>-100</v>
      </c>
      <c r="J1195" s="37">
        <f t="shared" si="22"/>
        <v>1585.8200000000086</v>
      </c>
    </row>
    <row r="1196" spans="1:10" thickBot="1" x14ac:dyDescent="0.3">
      <c r="A1196" s="3">
        <v>1</v>
      </c>
      <c r="C1196" s="4">
        <v>36626</v>
      </c>
      <c r="E1196" s="6" t="s">
        <v>223</v>
      </c>
      <c r="H1196" s="7">
        <v>-11</v>
      </c>
      <c r="J1196" s="37">
        <f t="shared" si="22"/>
        <v>1574.8200000000086</v>
      </c>
    </row>
    <row r="1197" spans="1:10" thickBot="1" x14ac:dyDescent="0.3">
      <c r="A1197" s="3">
        <v>1</v>
      </c>
      <c r="C1197" s="4">
        <v>36626</v>
      </c>
      <c r="E1197" s="6" t="s">
        <v>325</v>
      </c>
      <c r="H1197" s="7">
        <v>-1.25</v>
      </c>
      <c r="J1197" s="37">
        <f t="shared" si="22"/>
        <v>1573.5700000000086</v>
      </c>
    </row>
    <row r="1198" spans="1:10" thickBot="1" x14ac:dyDescent="0.3">
      <c r="A1198" s="3">
        <v>1</v>
      </c>
      <c r="C1198" s="4">
        <v>36627</v>
      </c>
      <c r="E1198" s="6" t="s">
        <v>334</v>
      </c>
      <c r="H1198" s="7">
        <v>-58.09</v>
      </c>
      <c r="J1198" s="37">
        <f t="shared" si="22"/>
        <v>1515.4800000000087</v>
      </c>
    </row>
    <row r="1199" spans="1:10" thickBot="1" x14ac:dyDescent="0.3">
      <c r="A1199" s="3">
        <v>1</v>
      </c>
      <c r="C1199" s="4">
        <v>36627</v>
      </c>
      <c r="E1199" s="6" t="s">
        <v>107</v>
      </c>
      <c r="H1199" s="7">
        <v>-40</v>
      </c>
      <c r="J1199" s="37">
        <f t="shared" si="22"/>
        <v>1475.4800000000087</v>
      </c>
    </row>
    <row r="1200" spans="1:10" thickBot="1" x14ac:dyDescent="0.3">
      <c r="A1200" s="3">
        <v>1</v>
      </c>
      <c r="C1200" s="4">
        <v>36629</v>
      </c>
      <c r="D1200" s="5">
        <v>2106</v>
      </c>
      <c r="E1200" s="6" t="s">
        <v>512</v>
      </c>
      <c r="H1200" s="7">
        <v>-10</v>
      </c>
      <c r="J1200" s="37">
        <f t="shared" si="22"/>
        <v>1465.4800000000087</v>
      </c>
    </row>
    <row r="1201" spans="1:10" thickBot="1" x14ac:dyDescent="0.3">
      <c r="A1201" s="3">
        <v>1</v>
      </c>
      <c r="C1201" s="4">
        <v>36629</v>
      </c>
      <c r="D1201" s="5">
        <v>2107</v>
      </c>
      <c r="E1201" s="6" t="s">
        <v>513</v>
      </c>
      <c r="H1201" s="7">
        <v>-140</v>
      </c>
      <c r="J1201" s="37">
        <f t="shared" si="22"/>
        <v>1325.4800000000087</v>
      </c>
    </row>
    <row r="1202" spans="1:10" thickBot="1" x14ac:dyDescent="0.3">
      <c r="A1202" s="3">
        <v>1</v>
      </c>
      <c r="C1202" s="4">
        <v>36630</v>
      </c>
      <c r="D1202" s="5">
        <v>2108</v>
      </c>
      <c r="E1202" s="6" t="s">
        <v>462</v>
      </c>
      <c r="H1202" s="7">
        <v>-1650.21</v>
      </c>
      <c r="J1202" s="37">
        <f t="shared" si="22"/>
        <v>-324.72999999999138</v>
      </c>
    </row>
    <row r="1203" spans="1:10" thickBot="1" x14ac:dyDescent="0.3">
      <c r="A1203" s="3">
        <v>1</v>
      </c>
      <c r="C1203" s="4">
        <v>36631</v>
      </c>
      <c r="D1203" s="4" t="s">
        <v>543</v>
      </c>
      <c r="E1203" s="6" t="s">
        <v>75</v>
      </c>
      <c r="H1203" s="7">
        <v>-584.27</v>
      </c>
      <c r="J1203" s="37">
        <f t="shared" si="22"/>
        <v>-908.99999999999136</v>
      </c>
    </row>
    <row r="1204" spans="1:10" thickBot="1" x14ac:dyDescent="0.3">
      <c r="A1204" s="3">
        <v>1</v>
      </c>
      <c r="C1204" s="4">
        <v>36631</v>
      </c>
      <c r="D1204" s="4" t="s">
        <v>543</v>
      </c>
      <c r="E1204" s="6" t="s">
        <v>160</v>
      </c>
      <c r="H1204" s="7">
        <v>-160</v>
      </c>
      <c r="J1204" s="37">
        <f t="shared" si="22"/>
        <v>-1068.9999999999914</v>
      </c>
    </row>
    <row r="1205" spans="1:10" thickBot="1" x14ac:dyDescent="0.3">
      <c r="A1205" s="3">
        <v>1</v>
      </c>
      <c r="C1205" s="4">
        <v>36631</v>
      </c>
      <c r="D1205" s="4" t="s">
        <v>543</v>
      </c>
      <c r="E1205" s="6" t="s">
        <v>160</v>
      </c>
      <c r="H1205" s="7">
        <v>-160</v>
      </c>
      <c r="J1205" s="37">
        <f t="shared" si="22"/>
        <v>-1228.9999999999914</v>
      </c>
    </row>
    <row r="1206" spans="1:10" thickBot="1" x14ac:dyDescent="0.3">
      <c r="A1206" s="3">
        <v>1</v>
      </c>
      <c r="C1206" s="4">
        <v>36631</v>
      </c>
      <c r="D1206" s="4" t="s">
        <v>543</v>
      </c>
      <c r="E1206" s="6" t="s">
        <v>242</v>
      </c>
      <c r="H1206" s="7">
        <v>-100</v>
      </c>
      <c r="J1206" s="37">
        <f t="shared" si="22"/>
        <v>-1328.9999999999914</v>
      </c>
    </row>
    <row r="1207" spans="1:10" thickBot="1" x14ac:dyDescent="0.3">
      <c r="A1207" s="3">
        <v>1</v>
      </c>
      <c r="C1207" s="4">
        <v>36631</v>
      </c>
      <c r="D1207" s="4" t="s">
        <v>543</v>
      </c>
      <c r="E1207" s="6" t="s">
        <v>11</v>
      </c>
      <c r="H1207" s="7">
        <v>-100</v>
      </c>
      <c r="J1207" s="37">
        <f t="shared" si="22"/>
        <v>-1428.9999999999914</v>
      </c>
    </row>
    <row r="1208" spans="1:10" thickBot="1" x14ac:dyDescent="0.3">
      <c r="A1208" s="3">
        <v>1</v>
      </c>
      <c r="C1208" s="4">
        <v>36631</v>
      </c>
      <c r="D1208" s="4" t="s">
        <v>543</v>
      </c>
      <c r="E1208" s="6" t="s">
        <v>486</v>
      </c>
      <c r="H1208" s="7">
        <v>-58.93</v>
      </c>
      <c r="J1208" s="37">
        <f t="shared" si="22"/>
        <v>-1487.9299999999914</v>
      </c>
    </row>
    <row r="1209" spans="1:10" thickBot="1" x14ac:dyDescent="0.3">
      <c r="A1209" s="3">
        <v>1</v>
      </c>
      <c r="C1209" s="4">
        <v>36631</v>
      </c>
      <c r="D1209" s="4" t="s">
        <v>543</v>
      </c>
      <c r="E1209" s="6" t="s">
        <v>241</v>
      </c>
      <c r="H1209" s="7">
        <v>-12.72</v>
      </c>
      <c r="J1209" s="37">
        <f t="shared" si="22"/>
        <v>-1500.6499999999915</v>
      </c>
    </row>
    <row r="1210" spans="1:10" thickBot="1" x14ac:dyDescent="0.3">
      <c r="A1210" s="3">
        <v>1</v>
      </c>
      <c r="C1210" s="4">
        <v>36631</v>
      </c>
      <c r="E1210" s="6" t="s">
        <v>223</v>
      </c>
      <c r="H1210" s="7">
        <v>-58.46</v>
      </c>
      <c r="J1210" s="37">
        <f t="shared" si="22"/>
        <v>-1559.1099999999915</v>
      </c>
    </row>
    <row r="1211" spans="1:10" thickBot="1" x14ac:dyDescent="0.3">
      <c r="A1211" s="3">
        <v>1</v>
      </c>
      <c r="C1211" s="4">
        <v>36631</v>
      </c>
      <c r="E1211" s="6" t="s">
        <v>163</v>
      </c>
      <c r="H1211" s="7">
        <v>-42.04</v>
      </c>
      <c r="J1211" s="37">
        <f t="shared" si="22"/>
        <v>-1601.1499999999915</v>
      </c>
    </row>
    <row r="1212" spans="1:10" thickBot="1" x14ac:dyDescent="0.3">
      <c r="A1212" s="3">
        <v>1</v>
      </c>
      <c r="C1212" s="4">
        <v>36631</v>
      </c>
      <c r="E1212" s="6" t="s">
        <v>83</v>
      </c>
      <c r="H1212" s="7">
        <v>-30.57</v>
      </c>
      <c r="J1212" s="37">
        <f t="shared" si="22"/>
        <v>-1631.7199999999914</v>
      </c>
    </row>
    <row r="1213" spans="1:10" thickBot="1" x14ac:dyDescent="0.3">
      <c r="A1213" s="3">
        <v>1</v>
      </c>
      <c r="C1213" s="4">
        <v>36631</v>
      </c>
      <c r="E1213" s="6" t="s">
        <v>542</v>
      </c>
      <c r="I1213" s="7">
        <v>1208.78</v>
      </c>
      <c r="J1213" s="37">
        <f t="shared" si="22"/>
        <v>-422.93999999999141</v>
      </c>
    </row>
    <row r="1214" spans="1:10" thickBot="1" x14ac:dyDescent="0.3">
      <c r="A1214" s="3">
        <v>1</v>
      </c>
      <c r="C1214" s="4">
        <v>36631</v>
      </c>
      <c r="E1214" s="6" t="s">
        <v>17</v>
      </c>
      <c r="I1214" s="7">
        <f>3913.48-50</f>
        <v>3863.48</v>
      </c>
      <c r="J1214" s="37">
        <f t="shared" si="22"/>
        <v>3440.5400000000086</v>
      </c>
    </row>
    <row r="1215" spans="1:10" thickBot="1" x14ac:dyDescent="0.3">
      <c r="A1215" s="3">
        <v>1</v>
      </c>
      <c r="C1215" s="4">
        <v>36633</v>
      </c>
      <c r="D1215" s="4" t="s">
        <v>574</v>
      </c>
      <c r="E1215" s="6" t="s">
        <v>9</v>
      </c>
      <c r="H1215" s="7">
        <v>-52</v>
      </c>
      <c r="J1215" s="37">
        <f t="shared" si="22"/>
        <v>3388.5400000000086</v>
      </c>
    </row>
    <row r="1216" spans="1:10" thickBot="1" x14ac:dyDescent="0.3">
      <c r="A1216" s="3">
        <v>1</v>
      </c>
      <c r="C1216" s="4">
        <v>36633</v>
      </c>
      <c r="E1216" s="6" t="s">
        <v>514</v>
      </c>
      <c r="H1216" s="7">
        <v>-13.02</v>
      </c>
      <c r="J1216" s="37">
        <f t="shared" si="22"/>
        <v>3375.5200000000086</v>
      </c>
    </row>
    <row r="1217" spans="1:10" thickBot="1" x14ac:dyDescent="0.3">
      <c r="A1217" s="3">
        <v>1</v>
      </c>
      <c r="C1217" s="4">
        <v>36634</v>
      </c>
      <c r="E1217" s="6" t="s">
        <v>515</v>
      </c>
      <c r="H1217" s="7">
        <v>-110.35</v>
      </c>
      <c r="J1217" s="37">
        <f t="shared" si="22"/>
        <v>3265.1700000000087</v>
      </c>
    </row>
    <row r="1218" spans="1:10" thickBot="1" x14ac:dyDescent="0.3">
      <c r="A1218" s="3">
        <v>1</v>
      </c>
      <c r="C1218" s="4">
        <v>36634</v>
      </c>
      <c r="E1218" s="6" t="s">
        <v>6</v>
      </c>
      <c r="H1218" s="7">
        <v>-66.39</v>
      </c>
      <c r="J1218" s="37">
        <f t="shared" si="22"/>
        <v>3198.7800000000088</v>
      </c>
    </row>
    <row r="1219" spans="1:10" thickBot="1" x14ac:dyDescent="0.3">
      <c r="A1219" s="3">
        <v>1</v>
      </c>
      <c r="C1219" s="4">
        <v>36634</v>
      </c>
      <c r="E1219" s="6" t="s">
        <v>6</v>
      </c>
      <c r="H1219" s="7">
        <v>-29.5</v>
      </c>
      <c r="J1219" s="37">
        <f t="shared" si="22"/>
        <v>3169.2800000000088</v>
      </c>
    </row>
    <row r="1220" spans="1:10" thickBot="1" x14ac:dyDescent="0.3">
      <c r="A1220" s="3">
        <v>1</v>
      </c>
      <c r="C1220" s="4">
        <v>36635</v>
      </c>
      <c r="D1220" s="5">
        <v>2109</v>
      </c>
      <c r="E1220" s="6" t="s">
        <v>516</v>
      </c>
      <c r="H1220" s="7">
        <v>-240.48</v>
      </c>
      <c r="J1220" s="37">
        <f t="shared" ref="J1220:J1283" si="23">SUM(H1220:I1220)+J1219</f>
        <v>2928.8000000000088</v>
      </c>
    </row>
    <row r="1221" spans="1:10" thickBot="1" x14ac:dyDescent="0.3">
      <c r="A1221" s="3">
        <v>1</v>
      </c>
      <c r="C1221" s="4">
        <v>36635</v>
      </c>
      <c r="D1221" s="5">
        <v>2110</v>
      </c>
      <c r="E1221" s="6" t="s">
        <v>157</v>
      </c>
      <c r="H1221" s="7">
        <v>-32.520000000000003</v>
      </c>
      <c r="J1221" s="37">
        <f t="shared" si="23"/>
        <v>2896.2800000000088</v>
      </c>
    </row>
    <row r="1222" spans="1:10" thickBot="1" x14ac:dyDescent="0.3">
      <c r="A1222" s="3">
        <v>1</v>
      </c>
      <c r="C1222" s="4">
        <v>36635</v>
      </c>
      <c r="D1222" s="5">
        <v>2111</v>
      </c>
      <c r="E1222" s="6" t="s">
        <v>517</v>
      </c>
      <c r="H1222" s="7">
        <v>-177.98</v>
      </c>
      <c r="J1222" s="37">
        <f t="shared" si="23"/>
        <v>2718.3000000000088</v>
      </c>
    </row>
    <row r="1223" spans="1:10" thickBot="1" x14ac:dyDescent="0.3">
      <c r="A1223" s="3">
        <v>1</v>
      </c>
      <c r="C1223" s="4">
        <v>36635</v>
      </c>
      <c r="D1223" s="5">
        <v>2112</v>
      </c>
      <c r="E1223" s="6" t="s">
        <v>408</v>
      </c>
      <c r="H1223" s="7">
        <v>-42.42</v>
      </c>
      <c r="J1223" s="37">
        <f t="shared" si="23"/>
        <v>2675.8800000000087</v>
      </c>
    </row>
    <row r="1224" spans="1:10" thickBot="1" x14ac:dyDescent="0.3">
      <c r="A1224" s="3">
        <v>1</v>
      </c>
      <c r="C1224" s="4">
        <v>36635</v>
      </c>
      <c r="D1224" s="5">
        <v>2113</v>
      </c>
      <c r="E1224" s="6" t="s">
        <v>168</v>
      </c>
      <c r="H1224" s="7">
        <v>-628.04</v>
      </c>
      <c r="J1224" s="37">
        <f t="shared" si="23"/>
        <v>2047.8400000000088</v>
      </c>
    </row>
    <row r="1225" spans="1:10" thickBot="1" x14ac:dyDescent="0.3">
      <c r="A1225" s="3">
        <v>1</v>
      </c>
      <c r="C1225" s="4">
        <v>36635</v>
      </c>
      <c r="D1225" s="5">
        <v>2116</v>
      </c>
      <c r="E1225" s="6" t="s">
        <v>518</v>
      </c>
      <c r="H1225" s="7">
        <v>-325</v>
      </c>
      <c r="J1225" s="37">
        <f t="shared" si="23"/>
        <v>1722.8400000000088</v>
      </c>
    </row>
    <row r="1226" spans="1:10" thickBot="1" x14ac:dyDescent="0.3">
      <c r="A1226" s="3">
        <v>1</v>
      </c>
      <c r="C1226" s="4">
        <v>36635</v>
      </c>
      <c r="D1226" s="5">
        <v>2214</v>
      </c>
      <c r="E1226" s="6" t="s">
        <v>53</v>
      </c>
      <c r="H1226" s="7">
        <v>-68.790000000000006</v>
      </c>
      <c r="J1226" s="37">
        <f t="shared" si="23"/>
        <v>1654.0500000000088</v>
      </c>
    </row>
    <row r="1227" spans="1:10" thickBot="1" x14ac:dyDescent="0.3">
      <c r="A1227" s="3">
        <v>1</v>
      </c>
      <c r="C1227" s="4">
        <v>36635</v>
      </c>
      <c r="D1227" s="5">
        <v>2215</v>
      </c>
      <c r="E1227" s="6" t="s">
        <v>316</v>
      </c>
      <c r="H1227" s="7">
        <v>-21.85</v>
      </c>
      <c r="J1227" s="37">
        <f t="shared" si="23"/>
        <v>1632.2000000000089</v>
      </c>
    </row>
    <row r="1228" spans="1:10" thickBot="1" x14ac:dyDescent="0.3">
      <c r="A1228" s="3">
        <v>1</v>
      </c>
      <c r="C1228" s="4">
        <v>36635</v>
      </c>
      <c r="D1228" s="5" t="s">
        <v>330</v>
      </c>
      <c r="E1228" s="6" t="s">
        <v>519</v>
      </c>
      <c r="H1228" s="7">
        <v>-11.75</v>
      </c>
      <c r="J1228" s="37">
        <f t="shared" si="23"/>
        <v>1620.4500000000089</v>
      </c>
    </row>
    <row r="1229" spans="1:10" thickBot="1" x14ac:dyDescent="0.3">
      <c r="A1229" s="3">
        <v>1</v>
      </c>
      <c r="C1229" s="4">
        <v>36635</v>
      </c>
      <c r="E1229" s="6" t="s">
        <v>521</v>
      </c>
      <c r="H1229" s="7">
        <v>-40.229999999999997</v>
      </c>
      <c r="J1229" s="37">
        <f t="shared" si="23"/>
        <v>1580.2200000000089</v>
      </c>
    </row>
    <row r="1230" spans="1:10" thickBot="1" x14ac:dyDescent="0.3">
      <c r="A1230" s="3">
        <v>1</v>
      </c>
      <c r="C1230" s="4">
        <v>36635</v>
      </c>
      <c r="E1230" s="6" t="s">
        <v>520</v>
      </c>
      <c r="H1230" s="7">
        <v>-18.73</v>
      </c>
      <c r="J1230" s="37">
        <f t="shared" si="23"/>
        <v>1561.4900000000089</v>
      </c>
    </row>
    <row r="1231" spans="1:10" thickBot="1" x14ac:dyDescent="0.3">
      <c r="A1231" s="3">
        <v>1</v>
      </c>
      <c r="C1231" s="4">
        <v>36635</v>
      </c>
      <c r="E1231" s="6" t="s">
        <v>544</v>
      </c>
      <c r="I1231" s="7">
        <v>32175</v>
      </c>
      <c r="J1231" s="37">
        <f t="shared" si="23"/>
        <v>33736.490000000005</v>
      </c>
    </row>
    <row r="1232" spans="1:10" thickBot="1" x14ac:dyDescent="0.3">
      <c r="A1232" s="3">
        <v>1</v>
      </c>
      <c r="C1232" s="4">
        <v>36636</v>
      </c>
      <c r="D1232" s="5">
        <v>2117</v>
      </c>
      <c r="E1232" s="6" t="s">
        <v>522</v>
      </c>
      <c r="H1232" s="7">
        <v>-30</v>
      </c>
      <c r="J1232" s="37">
        <f t="shared" si="23"/>
        <v>33706.490000000005</v>
      </c>
    </row>
    <row r="1233" spans="1:10" thickBot="1" x14ac:dyDescent="0.3">
      <c r="A1233" s="3">
        <v>1</v>
      </c>
      <c r="C1233" s="4">
        <v>36636</v>
      </c>
      <c r="E1233" s="6" t="s">
        <v>532</v>
      </c>
      <c r="H1233" s="7">
        <v>-61.02</v>
      </c>
      <c r="J1233" s="37">
        <f t="shared" si="23"/>
        <v>33645.470000000008</v>
      </c>
    </row>
    <row r="1234" spans="1:10" thickBot="1" x14ac:dyDescent="0.3">
      <c r="A1234" s="3">
        <v>1</v>
      </c>
      <c r="C1234" s="4">
        <v>36636</v>
      </c>
      <c r="E1234" s="6" t="s">
        <v>531</v>
      </c>
      <c r="H1234" s="7">
        <v>-8.15</v>
      </c>
      <c r="J1234" s="37">
        <f t="shared" si="23"/>
        <v>33637.320000000007</v>
      </c>
    </row>
    <row r="1235" spans="1:10" thickBot="1" x14ac:dyDescent="0.3">
      <c r="A1235" s="3">
        <v>1</v>
      </c>
      <c r="C1235" s="4">
        <v>36637</v>
      </c>
      <c r="E1235" s="6" t="s">
        <v>6</v>
      </c>
      <c r="G1235" s="21">
        <v>20</v>
      </c>
      <c r="H1235" s="7">
        <v>-57.19</v>
      </c>
      <c r="J1235" s="37">
        <f t="shared" si="23"/>
        <v>33580.130000000005</v>
      </c>
    </row>
    <row r="1236" spans="1:10" thickBot="1" x14ac:dyDescent="0.3">
      <c r="A1236" s="3">
        <v>1</v>
      </c>
      <c r="C1236" s="4">
        <v>36637</v>
      </c>
      <c r="E1236" s="6" t="s">
        <v>535</v>
      </c>
      <c r="H1236" s="7">
        <v>-30.34</v>
      </c>
      <c r="J1236" s="37">
        <f t="shared" si="23"/>
        <v>33549.790000000008</v>
      </c>
    </row>
    <row r="1237" spans="1:10" thickBot="1" x14ac:dyDescent="0.3">
      <c r="A1237" s="3">
        <v>1</v>
      </c>
      <c r="C1237" s="4">
        <v>36637</v>
      </c>
      <c r="E1237" s="6" t="s">
        <v>203</v>
      </c>
      <c r="H1237" s="7">
        <v>-11.97</v>
      </c>
      <c r="J1237" s="37">
        <f t="shared" si="23"/>
        <v>33537.820000000007</v>
      </c>
    </row>
    <row r="1238" spans="1:10" thickBot="1" x14ac:dyDescent="0.3">
      <c r="A1238" s="3">
        <v>1</v>
      </c>
      <c r="C1238" s="4">
        <v>36638</v>
      </c>
      <c r="E1238" s="6" t="s">
        <v>107</v>
      </c>
      <c r="H1238" s="7">
        <v>-40</v>
      </c>
      <c r="J1238" s="37">
        <f t="shared" si="23"/>
        <v>33497.820000000007</v>
      </c>
    </row>
    <row r="1239" spans="1:10" thickBot="1" x14ac:dyDescent="0.3">
      <c r="A1239" s="3">
        <v>1</v>
      </c>
      <c r="C1239" s="4">
        <v>36638</v>
      </c>
      <c r="E1239" s="6" t="s">
        <v>533</v>
      </c>
      <c r="H1239" s="7">
        <v>-26.27</v>
      </c>
      <c r="J1239" s="37">
        <f t="shared" si="23"/>
        <v>33471.55000000001</v>
      </c>
    </row>
    <row r="1240" spans="1:10" thickBot="1" x14ac:dyDescent="0.3">
      <c r="A1240" s="3">
        <v>1</v>
      </c>
      <c r="C1240" s="4">
        <v>36638</v>
      </c>
      <c r="E1240" s="6" t="s">
        <v>530</v>
      </c>
      <c r="H1240" s="7">
        <v>-21.27</v>
      </c>
      <c r="J1240" s="37">
        <f t="shared" si="23"/>
        <v>33450.280000000013</v>
      </c>
    </row>
    <row r="1241" spans="1:10" thickBot="1" x14ac:dyDescent="0.3">
      <c r="A1241" s="3">
        <v>1</v>
      </c>
      <c r="C1241" s="4">
        <v>36638</v>
      </c>
      <c r="E1241" s="6" t="s">
        <v>534</v>
      </c>
      <c r="H1241" s="7">
        <v>-12.87</v>
      </c>
      <c r="J1241" s="37">
        <f t="shared" si="23"/>
        <v>33437.410000000011</v>
      </c>
    </row>
    <row r="1242" spans="1:10" thickBot="1" x14ac:dyDescent="0.3">
      <c r="A1242" s="3">
        <v>1</v>
      </c>
      <c r="C1242" s="4">
        <v>36639</v>
      </c>
      <c r="E1242" s="6" t="s">
        <v>23</v>
      </c>
      <c r="H1242" s="7">
        <v>-61.25</v>
      </c>
      <c r="J1242" s="37">
        <f t="shared" si="23"/>
        <v>33376.160000000011</v>
      </c>
    </row>
    <row r="1243" spans="1:10" thickBot="1" x14ac:dyDescent="0.3">
      <c r="A1243" s="3">
        <v>1</v>
      </c>
      <c r="C1243" s="4">
        <v>36639</v>
      </c>
      <c r="E1243" s="6" t="s">
        <v>325</v>
      </c>
      <c r="H1243" s="7">
        <v>-1.25</v>
      </c>
      <c r="J1243" s="37">
        <f t="shared" si="23"/>
        <v>33374.910000000011</v>
      </c>
    </row>
    <row r="1244" spans="1:10" thickBot="1" x14ac:dyDescent="0.3">
      <c r="A1244" s="3">
        <v>1</v>
      </c>
      <c r="C1244" s="4">
        <v>36640</v>
      </c>
      <c r="D1244" s="5" t="s">
        <v>523</v>
      </c>
      <c r="E1244" s="6" t="s">
        <v>6</v>
      </c>
      <c r="H1244" s="7">
        <v>-48.95</v>
      </c>
      <c r="J1244" s="37">
        <f t="shared" si="23"/>
        <v>33325.960000000014</v>
      </c>
    </row>
    <row r="1245" spans="1:10" thickBot="1" x14ac:dyDescent="0.3">
      <c r="A1245" s="3">
        <v>1</v>
      </c>
      <c r="C1245" s="4">
        <v>36641</v>
      </c>
      <c r="D1245" s="5">
        <v>2118</v>
      </c>
      <c r="E1245" s="6" t="s">
        <v>32</v>
      </c>
      <c r="H1245" s="7">
        <v>-300</v>
      </c>
      <c r="J1245" s="37">
        <f t="shared" si="23"/>
        <v>33025.960000000014</v>
      </c>
    </row>
    <row r="1246" spans="1:10" thickBot="1" x14ac:dyDescent="0.3">
      <c r="A1246" s="3">
        <v>1</v>
      </c>
      <c r="C1246" s="4">
        <v>36641</v>
      </c>
      <c r="E1246" s="6" t="s">
        <v>287</v>
      </c>
      <c r="H1246" s="7">
        <v>-48.93</v>
      </c>
      <c r="J1246" s="37">
        <f t="shared" si="23"/>
        <v>32977.030000000013</v>
      </c>
    </row>
    <row r="1247" spans="1:10" thickBot="1" x14ac:dyDescent="0.3">
      <c r="A1247" s="3">
        <v>1</v>
      </c>
      <c r="C1247" s="4">
        <v>36644</v>
      </c>
      <c r="D1247" s="5">
        <v>2119</v>
      </c>
      <c r="E1247" s="6" t="s">
        <v>525</v>
      </c>
      <c r="H1247" s="7">
        <v>-594</v>
      </c>
      <c r="J1247" s="37">
        <f t="shared" si="23"/>
        <v>32383.030000000013</v>
      </c>
    </row>
    <row r="1248" spans="1:10" thickBot="1" x14ac:dyDescent="0.3">
      <c r="A1248" s="3">
        <v>1</v>
      </c>
      <c r="C1248" s="4">
        <v>36644</v>
      </c>
      <c r="D1248" s="5">
        <v>2120</v>
      </c>
      <c r="E1248" s="6" t="s">
        <v>526</v>
      </c>
      <c r="H1248" s="7">
        <v>-71.7</v>
      </c>
      <c r="J1248" s="37">
        <f t="shared" si="23"/>
        <v>32311.330000000013</v>
      </c>
    </row>
    <row r="1249" spans="1:10" thickBot="1" x14ac:dyDescent="0.3">
      <c r="A1249" s="3">
        <v>1</v>
      </c>
      <c r="C1249" s="4">
        <v>36644</v>
      </c>
      <c r="E1249" s="6" t="s">
        <v>529</v>
      </c>
      <c r="H1249" s="7">
        <v>-200</v>
      </c>
      <c r="J1249" s="37">
        <f t="shared" si="23"/>
        <v>32111.330000000013</v>
      </c>
    </row>
    <row r="1250" spans="1:10" thickBot="1" x14ac:dyDescent="0.3">
      <c r="A1250" s="3">
        <v>1</v>
      </c>
      <c r="C1250" s="4">
        <v>36644</v>
      </c>
      <c r="E1250" s="6" t="s">
        <v>163</v>
      </c>
      <c r="H1250" s="7">
        <v>-46.83</v>
      </c>
      <c r="J1250" s="37">
        <f t="shared" si="23"/>
        <v>32064.500000000011</v>
      </c>
    </row>
    <row r="1251" spans="1:10" thickBot="1" x14ac:dyDescent="0.3">
      <c r="A1251" s="3">
        <v>1</v>
      </c>
      <c r="C1251" s="4">
        <v>36644</v>
      </c>
      <c r="E1251" s="6" t="s">
        <v>524</v>
      </c>
      <c r="H1251" s="7">
        <v>-43.81</v>
      </c>
      <c r="J1251" s="37">
        <f t="shared" si="23"/>
        <v>32020.69000000001</v>
      </c>
    </row>
    <row r="1252" spans="1:10" thickBot="1" x14ac:dyDescent="0.3">
      <c r="A1252" s="3">
        <v>1</v>
      </c>
      <c r="C1252" s="4">
        <v>36644</v>
      </c>
      <c r="E1252" s="6" t="s">
        <v>24</v>
      </c>
      <c r="H1252" s="7">
        <v>-10.01</v>
      </c>
      <c r="J1252" s="37">
        <f t="shared" si="23"/>
        <v>32010.680000000011</v>
      </c>
    </row>
    <row r="1253" spans="1:10" thickBot="1" x14ac:dyDescent="0.3">
      <c r="A1253" s="3">
        <v>1</v>
      </c>
      <c r="C1253" s="4">
        <v>36645</v>
      </c>
      <c r="D1253" s="5">
        <v>2121</v>
      </c>
      <c r="E1253" s="6" t="s">
        <v>136</v>
      </c>
      <c r="H1253" s="7">
        <v>-143</v>
      </c>
      <c r="J1253" s="37">
        <f t="shared" si="23"/>
        <v>31867.680000000011</v>
      </c>
    </row>
    <row r="1254" spans="1:10" thickBot="1" x14ac:dyDescent="0.3">
      <c r="A1254" s="3">
        <v>1</v>
      </c>
      <c r="C1254" s="4">
        <v>36645</v>
      </c>
      <c r="E1254" s="6" t="s">
        <v>6</v>
      </c>
      <c r="H1254" s="7">
        <v>-24.83</v>
      </c>
      <c r="J1254" s="37">
        <f t="shared" si="23"/>
        <v>31842.850000000009</v>
      </c>
    </row>
    <row r="1255" spans="1:10" thickBot="1" x14ac:dyDescent="0.3">
      <c r="A1255" s="3">
        <v>1</v>
      </c>
      <c r="C1255" s="4">
        <v>36645</v>
      </c>
      <c r="E1255" s="6" t="s">
        <v>527</v>
      </c>
      <c r="H1255" s="7">
        <v>-10.19</v>
      </c>
      <c r="J1255" s="37">
        <f t="shared" si="23"/>
        <v>31832.660000000011</v>
      </c>
    </row>
    <row r="1256" spans="1:10" thickBot="1" x14ac:dyDescent="0.3">
      <c r="A1256" s="3">
        <v>1</v>
      </c>
      <c r="C1256" s="4">
        <v>36646</v>
      </c>
      <c r="E1256" s="6" t="s">
        <v>550</v>
      </c>
      <c r="I1256" s="7">
        <v>3918.82</v>
      </c>
      <c r="J1256" s="37">
        <f t="shared" si="23"/>
        <v>35751.48000000001</v>
      </c>
    </row>
    <row r="1257" spans="1:10" thickBot="1" x14ac:dyDescent="0.3">
      <c r="A1257" s="3">
        <v>1</v>
      </c>
      <c r="C1257" s="4">
        <v>36647</v>
      </c>
      <c r="D1257" s="4" t="s">
        <v>541</v>
      </c>
      <c r="E1257" s="6" t="s">
        <v>47</v>
      </c>
      <c r="H1257" s="7">
        <v>-266.5</v>
      </c>
      <c r="J1257" s="37">
        <f t="shared" si="23"/>
        <v>35484.98000000001</v>
      </c>
    </row>
    <row r="1258" spans="1:10" thickBot="1" x14ac:dyDescent="0.3">
      <c r="A1258" s="3">
        <v>1</v>
      </c>
      <c r="C1258" s="4">
        <v>36647</v>
      </c>
      <c r="D1258" s="4" t="s">
        <v>541</v>
      </c>
      <c r="E1258" s="6" t="s">
        <v>9</v>
      </c>
      <c r="H1258" s="7">
        <v>-52</v>
      </c>
      <c r="J1258" s="37">
        <f t="shared" si="23"/>
        <v>35432.98000000001</v>
      </c>
    </row>
    <row r="1259" spans="1:10" thickBot="1" x14ac:dyDescent="0.3">
      <c r="A1259" s="3">
        <v>1</v>
      </c>
      <c r="C1259" s="4">
        <v>36647</v>
      </c>
      <c r="E1259" s="6" t="s">
        <v>551</v>
      </c>
      <c r="H1259" s="7">
        <v>-455.8</v>
      </c>
      <c r="J1259" s="37">
        <f t="shared" si="23"/>
        <v>34977.180000000008</v>
      </c>
    </row>
    <row r="1260" spans="1:10" thickBot="1" x14ac:dyDescent="0.3">
      <c r="A1260" s="3">
        <v>1</v>
      </c>
      <c r="C1260" s="4">
        <v>36647</v>
      </c>
      <c r="E1260" s="6" t="s">
        <v>163</v>
      </c>
      <c r="H1260" s="7">
        <v>-20.28</v>
      </c>
      <c r="J1260" s="37">
        <f t="shared" si="23"/>
        <v>34956.900000000009</v>
      </c>
    </row>
    <row r="1261" spans="1:10" thickBot="1" x14ac:dyDescent="0.3">
      <c r="A1261" s="3">
        <v>1</v>
      </c>
      <c r="C1261" s="4">
        <v>36648</v>
      </c>
      <c r="E1261" s="6" t="s">
        <v>6</v>
      </c>
      <c r="H1261" s="7">
        <v>-65.44</v>
      </c>
      <c r="J1261" s="37">
        <f t="shared" si="23"/>
        <v>34891.460000000006</v>
      </c>
    </row>
    <row r="1262" spans="1:10" thickBot="1" x14ac:dyDescent="0.3">
      <c r="A1262" s="3">
        <v>1</v>
      </c>
      <c r="C1262" s="4">
        <v>36648</v>
      </c>
      <c r="E1262" s="6" t="s">
        <v>6</v>
      </c>
      <c r="H1262" s="7">
        <v>-14.11</v>
      </c>
      <c r="J1262" s="37">
        <f t="shared" si="23"/>
        <v>34877.350000000006</v>
      </c>
    </row>
    <row r="1263" spans="1:10" thickBot="1" x14ac:dyDescent="0.3">
      <c r="A1263" s="3">
        <v>1</v>
      </c>
      <c r="C1263" s="4">
        <v>36649</v>
      </c>
      <c r="D1263" s="5">
        <v>2122</v>
      </c>
      <c r="E1263" s="6" t="s">
        <v>287</v>
      </c>
      <c r="H1263" s="7">
        <v>-57.4</v>
      </c>
      <c r="J1263" s="37">
        <f t="shared" si="23"/>
        <v>34819.950000000004</v>
      </c>
    </row>
    <row r="1264" spans="1:10" thickBot="1" x14ac:dyDescent="0.3">
      <c r="A1264" s="3">
        <v>1</v>
      </c>
      <c r="C1264" s="4">
        <v>36649</v>
      </c>
      <c r="D1264" s="5">
        <v>2123</v>
      </c>
      <c r="E1264" s="6" t="s">
        <v>222</v>
      </c>
      <c r="H1264" s="7">
        <v>-145.88999999999999</v>
      </c>
      <c r="J1264" s="37">
        <f t="shared" si="23"/>
        <v>34674.060000000005</v>
      </c>
    </row>
    <row r="1265" spans="1:10" thickBot="1" x14ac:dyDescent="0.3">
      <c r="A1265" s="3">
        <v>1</v>
      </c>
      <c r="C1265" s="4">
        <v>36649</v>
      </c>
      <c r="D1265" s="5">
        <v>2124</v>
      </c>
      <c r="E1265" s="6" t="s">
        <v>552</v>
      </c>
      <c r="H1265" s="7">
        <v>-5551.85</v>
      </c>
      <c r="J1265" s="37">
        <f t="shared" si="23"/>
        <v>29122.210000000006</v>
      </c>
    </row>
    <row r="1266" spans="1:10" thickBot="1" x14ac:dyDescent="0.3">
      <c r="A1266" s="3">
        <v>1</v>
      </c>
      <c r="C1266" s="4">
        <v>36649</v>
      </c>
      <c r="D1266" s="5">
        <v>2125</v>
      </c>
      <c r="E1266" s="6" t="s">
        <v>26</v>
      </c>
      <c r="H1266" s="7">
        <v>-160.9</v>
      </c>
      <c r="J1266" s="37">
        <f t="shared" si="23"/>
        <v>28961.310000000005</v>
      </c>
    </row>
    <row r="1267" spans="1:10" thickBot="1" x14ac:dyDescent="0.3">
      <c r="A1267" s="3">
        <v>1</v>
      </c>
      <c r="C1267" s="4">
        <v>36649</v>
      </c>
      <c r="D1267" s="5">
        <v>2126</v>
      </c>
      <c r="E1267" s="6" t="s">
        <v>49</v>
      </c>
      <c r="H1267" s="7">
        <v>-18.2</v>
      </c>
      <c r="J1267" s="37">
        <f t="shared" si="23"/>
        <v>28943.110000000004</v>
      </c>
    </row>
    <row r="1268" spans="1:10" thickBot="1" x14ac:dyDescent="0.3">
      <c r="A1268" s="3">
        <v>1</v>
      </c>
      <c r="C1268" s="4">
        <v>36649</v>
      </c>
      <c r="D1268" s="5">
        <v>2127</v>
      </c>
      <c r="E1268" s="6" t="s">
        <v>553</v>
      </c>
      <c r="H1268" s="7">
        <v>-51</v>
      </c>
      <c r="J1268" s="37">
        <f t="shared" si="23"/>
        <v>28892.110000000004</v>
      </c>
    </row>
    <row r="1269" spans="1:10" thickBot="1" x14ac:dyDescent="0.3">
      <c r="A1269" s="3">
        <v>1</v>
      </c>
      <c r="C1269" s="4">
        <v>36649</v>
      </c>
      <c r="E1269" s="6" t="s">
        <v>30</v>
      </c>
      <c r="H1269" s="7">
        <v>-31.55</v>
      </c>
      <c r="J1269" s="37">
        <f t="shared" si="23"/>
        <v>28860.560000000005</v>
      </c>
    </row>
    <row r="1270" spans="1:10" thickBot="1" x14ac:dyDescent="0.3">
      <c r="A1270" s="3">
        <v>1</v>
      </c>
      <c r="C1270" s="4">
        <v>36649</v>
      </c>
      <c r="E1270" s="6" t="s">
        <v>575</v>
      </c>
      <c r="H1270" s="7">
        <v>-25.48</v>
      </c>
      <c r="J1270" s="37">
        <f t="shared" si="23"/>
        <v>28835.080000000005</v>
      </c>
    </row>
    <row r="1271" spans="1:10" thickBot="1" x14ac:dyDescent="0.3">
      <c r="A1271" s="3">
        <v>1</v>
      </c>
      <c r="C1271" s="4">
        <v>36649</v>
      </c>
      <c r="E1271" s="6" t="s">
        <v>24</v>
      </c>
      <c r="H1271" s="7">
        <v>-17.12</v>
      </c>
      <c r="J1271" s="37">
        <f t="shared" si="23"/>
        <v>28817.960000000006</v>
      </c>
    </row>
    <row r="1272" spans="1:10" thickBot="1" x14ac:dyDescent="0.3">
      <c r="A1272" s="3">
        <v>1</v>
      </c>
      <c r="C1272" s="4">
        <v>36650</v>
      </c>
      <c r="E1272" s="6" t="s">
        <v>6</v>
      </c>
      <c r="G1272" s="21">
        <v>-20</v>
      </c>
      <c r="H1272" s="7">
        <v>-40.08</v>
      </c>
      <c r="J1272" s="37">
        <f t="shared" si="23"/>
        <v>28777.880000000005</v>
      </c>
    </row>
    <row r="1273" spans="1:10" thickBot="1" x14ac:dyDescent="0.3">
      <c r="A1273" s="3">
        <v>1</v>
      </c>
      <c r="C1273" s="4">
        <v>36650</v>
      </c>
      <c r="E1273" s="6" t="s">
        <v>573</v>
      </c>
      <c r="H1273" s="7">
        <v>-4</v>
      </c>
      <c r="J1273" s="37">
        <f t="shared" si="23"/>
        <v>28773.880000000005</v>
      </c>
    </row>
    <row r="1274" spans="1:10" thickBot="1" x14ac:dyDescent="0.3">
      <c r="A1274" s="3">
        <v>1</v>
      </c>
      <c r="C1274" s="4">
        <v>36651</v>
      </c>
      <c r="D1274" s="5">
        <v>2128</v>
      </c>
      <c r="E1274" s="6" t="s">
        <v>554</v>
      </c>
      <c r="H1274" s="7">
        <v>-10</v>
      </c>
      <c r="J1274" s="37">
        <f t="shared" si="23"/>
        <v>28763.880000000005</v>
      </c>
    </row>
    <row r="1275" spans="1:10" thickBot="1" x14ac:dyDescent="0.3">
      <c r="A1275" s="3">
        <v>1</v>
      </c>
      <c r="C1275" s="4">
        <v>36651</v>
      </c>
      <c r="D1275" s="5">
        <v>2129</v>
      </c>
      <c r="E1275" s="6" t="s">
        <v>97</v>
      </c>
      <c r="H1275" s="7">
        <v>-70</v>
      </c>
      <c r="J1275" s="37">
        <f t="shared" si="23"/>
        <v>28693.880000000005</v>
      </c>
    </row>
    <row r="1276" spans="1:10" thickBot="1" x14ac:dyDescent="0.3">
      <c r="A1276" s="3">
        <v>1</v>
      </c>
      <c r="C1276" s="4">
        <v>36651</v>
      </c>
      <c r="E1276" s="6" t="s">
        <v>546</v>
      </c>
      <c r="H1276" s="7">
        <v>-300</v>
      </c>
      <c r="J1276" s="37">
        <f t="shared" si="23"/>
        <v>28393.880000000005</v>
      </c>
    </row>
    <row r="1277" spans="1:10" thickBot="1" x14ac:dyDescent="0.3">
      <c r="A1277" s="3">
        <v>1</v>
      </c>
      <c r="C1277" s="4">
        <v>36651</v>
      </c>
      <c r="E1277" s="6" t="s">
        <v>555</v>
      </c>
      <c r="H1277" s="7">
        <v>-22.62</v>
      </c>
      <c r="J1277" s="37">
        <f t="shared" si="23"/>
        <v>28371.260000000006</v>
      </c>
    </row>
    <row r="1278" spans="1:10" thickBot="1" x14ac:dyDescent="0.3">
      <c r="A1278" s="3">
        <v>1</v>
      </c>
      <c r="C1278" s="4">
        <v>36652</v>
      </c>
      <c r="E1278" s="6" t="s">
        <v>446</v>
      </c>
      <c r="H1278" s="7">
        <v>-54.59</v>
      </c>
      <c r="J1278" s="37">
        <f t="shared" si="23"/>
        <v>28316.670000000006</v>
      </c>
    </row>
    <row r="1279" spans="1:10" thickBot="1" x14ac:dyDescent="0.3">
      <c r="A1279" s="3">
        <v>1</v>
      </c>
      <c r="C1279" s="4">
        <v>36652</v>
      </c>
      <c r="E1279" s="6" t="s">
        <v>549</v>
      </c>
      <c r="H1279" s="7">
        <v>-31.6</v>
      </c>
      <c r="J1279" s="37">
        <f t="shared" si="23"/>
        <v>28285.070000000007</v>
      </c>
    </row>
    <row r="1280" spans="1:10" thickBot="1" x14ac:dyDescent="0.3">
      <c r="A1280" s="3">
        <v>1</v>
      </c>
      <c r="C1280" s="4">
        <v>36653</v>
      </c>
      <c r="E1280" s="6" t="s">
        <v>321</v>
      </c>
      <c r="H1280" s="7">
        <v>-83.41</v>
      </c>
      <c r="J1280" s="37">
        <f t="shared" si="23"/>
        <v>28201.660000000007</v>
      </c>
    </row>
    <row r="1281" spans="1:10" thickBot="1" x14ac:dyDescent="0.3">
      <c r="A1281" s="3">
        <v>1</v>
      </c>
      <c r="C1281" s="4">
        <v>36653</v>
      </c>
      <c r="E1281" s="6" t="s">
        <v>99</v>
      </c>
      <c r="H1281" s="7">
        <v>-4</v>
      </c>
      <c r="J1281" s="37">
        <f t="shared" si="23"/>
        <v>28197.660000000007</v>
      </c>
    </row>
    <row r="1282" spans="1:10" thickBot="1" x14ac:dyDescent="0.3">
      <c r="A1282" s="3">
        <v>1</v>
      </c>
      <c r="C1282" s="4">
        <v>36654</v>
      </c>
      <c r="E1282" s="6" t="s">
        <v>299</v>
      </c>
      <c r="H1282" s="7">
        <v>-61</v>
      </c>
      <c r="J1282" s="37">
        <f t="shared" si="23"/>
        <v>28136.660000000007</v>
      </c>
    </row>
    <row r="1283" spans="1:10" thickBot="1" x14ac:dyDescent="0.3">
      <c r="A1283" s="3">
        <v>1</v>
      </c>
      <c r="C1283" s="4">
        <v>36655</v>
      </c>
      <c r="D1283" s="5">
        <v>2130</v>
      </c>
      <c r="E1283" s="6" t="s">
        <v>556</v>
      </c>
      <c r="H1283" s="7">
        <v>-40</v>
      </c>
      <c r="J1283" s="37">
        <f t="shared" si="23"/>
        <v>28096.660000000007</v>
      </c>
    </row>
    <row r="1284" spans="1:10" thickBot="1" x14ac:dyDescent="0.3">
      <c r="A1284" s="3">
        <v>1</v>
      </c>
      <c r="C1284" s="4">
        <v>36655</v>
      </c>
      <c r="D1284" s="5">
        <v>2131</v>
      </c>
      <c r="E1284" s="6" t="s">
        <v>557</v>
      </c>
      <c r="H1284" s="7">
        <v>-217</v>
      </c>
      <c r="J1284" s="37">
        <f t="shared" ref="J1284:J1347" si="24">SUM(H1284:I1284)+J1283</f>
        <v>27879.660000000007</v>
      </c>
    </row>
    <row r="1285" spans="1:10" thickBot="1" x14ac:dyDescent="0.3">
      <c r="A1285" s="3">
        <v>1</v>
      </c>
      <c r="C1285" s="4">
        <v>36655</v>
      </c>
      <c r="D1285" s="5">
        <v>2132</v>
      </c>
      <c r="E1285" s="6" t="s">
        <v>14</v>
      </c>
      <c r="H1285" s="7">
        <v>-1650.21</v>
      </c>
      <c r="J1285" s="37">
        <f t="shared" si="24"/>
        <v>26229.450000000008</v>
      </c>
    </row>
    <row r="1286" spans="1:10" thickBot="1" x14ac:dyDescent="0.3">
      <c r="A1286" s="3">
        <v>1</v>
      </c>
      <c r="C1286" s="4">
        <v>36655</v>
      </c>
      <c r="D1286" s="5">
        <v>2133</v>
      </c>
      <c r="E1286" s="6" t="s">
        <v>552</v>
      </c>
      <c r="H1286" s="7">
        <v>-2069.15</v>
      </c>
      <c r="J1286" s="37">
        <f t="shared" si="24"/>
        <v>24160.300000000007</v>
      </c>
    </row>
    <row r="1287" spans="1:10" thickBot="1" x14ac:dyDescent="0.3">
      <c r="A1287" s="3">
        <v>1</v>
      </c>
      <c r="C1287" s="4">
        <v>36655</v>
      </c>
      <c r="D1287" s="5">
        <v>2134</v>
      </c>
      <c r="E1287" s="6" t="s">
        <v>559</v>
      </c>
      <c r="H1287" s="7">
        <v>-2665.73</v>
      </c>
      <c r="J1287" s="37">
        <f t="shared" si="24"/>
        <v>21494.570000000007</v>
      </c>
    </row>
    <row r="1288" spans="1:10" thickBot="1" x14ac:dyDescent="0.3">
      <c r="A1288" s="3">
        <v>1</v>
      </c>
      <c r="C1288" s="4">
        <v>36655</v>
      </c>
      <c r="E1288" s="6" t="s">
        <v>381</v>
      </c>
      <c r="H1288" s="7">
        <v>-72.599999999999994</v>
      </c>
      <c r="J1288" s="37">
        <f t="shared" si="24"/>
        <v>21421.970000000008</v>
      </c>
    </row>
    <row r="1289" spans="1:10" thickBot="1" x14ac:dyDescent="0.3">
      <c r="A1289" s="3">
        <v>1</v>
      </c>
      <c r="C1289" s="4">
        <v>36655</v>
      </c>
      <c r="E1289" s="6" t="s">
        <v>558</v>
      </c>
      <c r="H1289" s="7">
        <v>-37.799999999999997</v>
      </c>
      <c r="J1289" s="37">
        <f t="shared" si="24"/>
        <v>21384.170000000009</v>
      </c>
    </row>
    <row r="1290" spans="1:10" thickBot="1" x14ac:dyDescent="0.3">
      <c r="A1290" s="3">
        <v>1</v>
      </c>
      <c r="C1290" s="4">
        <v>36655</v>
      </c>
      <c r="E1290" s="6" t="s">
        <v>20</v>
      </c>
      <c r="H1290" s="7">
        <v>-24.9</v>
      </c>
      <c r="J1290" s="37">
        <f t="shared" si="24"/>
        <v>21359.270000000008</v>
      </c>
    </row>
    <row r="1291" spans="1:10" thickBot="1" x14ac:dyDescent="0.3">
      <c r="A1291" s="3">
        <v>1</v>
      </c>
      <c r="C1291" s="4">
        <v>36655</v>
      </c>
      <c r="E1291" s="6" t="s">
        <v>6</v>
      </c>
      <c r="H1291" s="7">
        <v>-12.13</v>
      </c>
      <c r="J1291" s="37">
        <f t="shared" si="24"/>
        <v>21347.140000000007</v>
      </c>
    </row>
    <row r="1292" spans="1:10" thickBot="1" x14ac:dyDescent="0.3">
      <c r="A1292" s="3">
        <v>1</v>
      </c>
      <c r="C1292" s="4">
        <v>36657</v>
      </c>
      <c r="D1292" s="5">
        <v>2135</v>
      </c>
      <c r="E1292" s="6" t="s">
        <v>347</v>
      </c>
      <c r="H1292" s="7">
        <v>-80</v>
      </c>
      <c r="J1292" s="37">
        <f t="shared" si="24"/>
        <v>21267.140000000007</v>
      </c>
    </row>
    <row r="1293" spans="1:10" thickBot="1" x14ac:dyDescent="0.3">
      <c r="A1293" s="3">
        <v>1</v>
      </c>
      <c r="C1293" s="4">
        <v>36657</v>
      </c>
      <c r="E1293" s="6" t="s">
        <v>548</v>
      </c>
      <c r="H1293" s="7">
        <v>-37.659999999999997</v>
      </c>
      <c r="J1293" s="37">
        <f t="shared" si="24"/>
        <v>21229.480000000007</v>
      </c>
    </row>
    <row r="1294" spans="1:10" thickBot="1" x14ac:dyDescent="0.3">
      <c r="A1294" s="3">
        <v>1</v>
      </c>
      <c r="C1294" s="4">
        <v>36657</v>
      </c>
      <c r="E1294" s="6" t="s">
        <v>6</v>
      </c>
      <c r="H1294" s="7">
        <v>-34.08</v>
      </c>
      <c r="J1294" s="37">
        <f t="shared" si="24"/>
        <v>21195.400000000005</v>
      </c>
    </row>
    <row r="1295" spans="1:10" thickBot="1" x14ac:dyDescent="0.3">
      <c r="A1295" s="3">
        <v>1</v>
      </c>
      <c r="C1295" s="4">
        <v>36658</v>
      </c>
      <c r="E1295" s="6" t="s">
        <v>163</v>
      </c>
      <c r="H1295" s="7">
        <v>-44.72</v>
      </c>
      <c r="J1295" s="37">
        <f t="shared" si="24"/>
        <v>21150.680000000004</v>
      </c>
    </row>
    <row r="1296" spans="1:10" thickBot="1" x14ac:dyDescent="0.3">
      <c r="A1296" s="3">
        <v>1</v>
      </c>
      <c r="C1296" s="4">
        <v>36658</v>
      </c>
      <c r="E1296" s="6" t="s">
        <v>560</v>
      </c>
      <c r="H1296" s="7">
        <v>-34.950000000000003</v>
      </c>
      <c r="J1296" s="37">
        <f t="shared" si="24"/>
        <v>21115.730000000003</v>
      </c>
    </row>
    <row r="1297" spans="1:10" thickBot="1" x14ac:dyDescent="0.3">
      <c r="A1297" s="3">
        <v>1</v>
      </c>
      <c r="C1297" s="4">
        <v>36658</v>
      </c>
      <c r="E1297" s="6" t="s">
        <v>24</v>
      </c>
      <c r="H1297" s="7">
        <v>-16.34</v>
      </c>
      <c r="J1297" s="37">
        <f t="shared" si="24"/>
        <v>21099.390000000003</v>
      </c>
    </row>
    <row r="1298" spans="1:10" thickBot="1" x14ac:dyDescent="0.3">
      <c r="A1298" s="3">
        <v>1</v>
      </c>
      <c r="C1298" s="4">
        <v>36659</v>
      </c>
      <c r="E1298" s="6" t="s">
        <v>547</v>
      </c>
      <c r="H1298" s="7">
        <v>-101.25</v>
      </c>
      <c r="J1298" s="37">
        <f t="shared" si="24"/>
        <v>20998.140000000003</v>
      </c>
    </row>
    <row r="1299" spans="1:10" thickBot="1" x14ac:dyDescent="0.3">
      <c r="A1299" s="3">
        <v>1</v>
      </c>
      <c r="C1299" s="4">
        <v>36659</v>
      </c>
      <c r="E1299" s="6" t="s">
        <v>170</v>
      </c>
      <c r="H1299" s="7">
        <v>-39.409999999999997</v>
      </c>
      <c r="J1299" s="37">
        <f t="shared" si="24"/>
        <v>20958.730000000003</v>
      </c>
    </row>
    <row r="1300" spans="1:10" thickBot="1" x14ac:dyDescent="0.3">
      <c r="A1300" s="3">
        <v>1</v>
      </c>
      <c r="C1300" s="4">
        <v>36659</v>
      </c>
      <c r="E1300" s="6" t="s">
        <v>190</v>
      </c>
      <c r="H1300" s="7">
        <v>-30.69</v>
      </c>
      <c r="J1300" s="37">
        <f t="shared" si="24"/>
        <v>20928.040000000005</v>
      </c>
    </row>
    <row r="1301" spans="1:10" thickBot="1" x14ac:dyDescent="0.3">
      <c r="A1301" s="3">
        <v>1</v>
      </c>
      <c r="C1301" s="4">
        <v>36659</v>
      </c>
      <c r="E1301" s="6" t="s">
        <v>325</v>
      </c>
      <c r="H1301" s="7">
        <v>-1.25</v>
      </c>
      <c r="J1301" s="37">
        <f t="shared" si="24"/>
        <v>20926.790000000005</v>
      </c>
    </row>
    <row r="1302" spans="1:10" thickBot="1" x14ac:dyDescent="0.3">
      <c r="A1302" s="3">
        <v>1</v>
      </c>
      <c r="C1302" s="4">
        <v>36660</v>
      </c>
      <c r="D1302" s="5">
        <v>2136</v>
      </c>
      <c r="E1302" s="6" t="s">
        <v>36</v>
      </c>
      <c r="H1302" s="7">
        <v>-35</v>
      </c>
      <c r="J1302" s="37">
        <f t="shared" si="24"/>
        <v>20891.790000000005</v>
      </c>
    </row>
    <row r="1303" spans="1:10" thickBot="1" x14ac:dyDescent="0.3">
      <c r="A1303" s="3">
        <v>1</v>
      </c>
      <c r="C1303" s="4">
        <v>36660</v>
      </c>
      <c r="E1303" s="6" t="s">
        <v>223</v>
      </c>
      <c r="H1303" s="7">
        <v>-65</v>
      </c>
      <c r="J1303" s="37">
        <f t="shared" si="24"/>
        <v>20826.790000000005</v>
      </c>
    </row>
    <row r="1304" spans="1:10" thickBot="1" x14ac:dyDescent="0.3">
      <c r="A1304" s="3">
        <v>1</v>
      </c>
      <c r="C1304" s="4">
        <v>36660</v>
      </c>
      <c r="E1304" s="6" t="s">
        <v>321</v>
      </c>
      <c r="H1304" s="7">
        <v>-62.3</v>
      </c>
      <c r="J1304" s="37">
        <f t="shared" si="24"/>
        <v>20764.490000000005</v>
      </c>
    </row>
    <row r="1305" spans="1:10" thickBot="1" x14ac:dyDescent="0.3">
      <c r="A1305" s="3">
        <v>1</v>
      </c>
      <c r="C1305" s="4">
        <v>36661</v>
      </c>
      <c r="D1305" s="4" t="s">
        <v>571</v>
      </c>
      <c r="E1305" s="6" t="s">
        <v>75</v>
      </c>
      <c r="H1305" s="7">
        <v>-584.27</v>
      </c>
      <c r="J1305" s="37">
        <f t="shared" si="24"/>
        <v>20180.220000000005</v>
      </c>
    </row>
    <row r="1306" spans="1:10" thickBot="1" x14ac:dyDescent="0.3">
      <c r="A1306" s="3">
        <v>1</v>
      </c>
      <c r="C1306" s="4">
        <v>36661</v>
      </c>
      <c r="D1306" s="4" t="s">
        <v>571</v>
      </c>
      <c r="E1306" s="6" t="s">
        <v>160</v>
      </c>
      <c r="H1306" s="7">
        <v>-160</v>
      </c>
      <c r="J1306" s="37">
        <f t="shared" si="24"/>
        <v>20020.220000000005</v>
      </c>
    </row>
    <row r="1307" spans="1:10" thickBot="1" x14ac:dyDescent="0.3">
      <c r="A1307" s="3">
        <v>1</v>
      </c>
      <c r="C1307" s="4">
        <v>36661</v>
      </c>
      <c r="D1307" s="4" t="s">
        <v>571</v>
      </c>
      <c r="E1307" s="6" t="s">
        <v>160</v>
      </c>
      <c r="H1307" s="7">
        <v>-160</v>
      </c>
      <c r="J1307" s="37">
        <f t="shared" si="24"/>
        <v>19860.220000000005</v>
      </c>
    </row>
    <row r="1308" spans="1:10" thickBot="1" x14ac:dyDescent="0.3">
      <c r="A1308" s="3">
        <v>1</v>
      </c>
      <c r="C1308" s="4">
        <v>36661</v>
      </c>
      <c r="D1308" s="4" t="s">
        <v>571</v>
      </c>
      <c r="E1308" s="6" t="s">
        <v>242</v>
      </c>
      <c r="H1308" s="7">
        <v>-100</v>
      </c>
      <c r="J1308" s="37">
        <f t="shared" si="24"/>
        <v>19760.220000000005</v>
      </c>
    </row>
    <row r="1309" spans="1:10" thickBot="1" x14ac:dyDescent="0.3">
      <c r="A1309" s="3">
        <v>1</v>
      </c>
      <c r="C1309" s="4">
        <v>36661</v>
      </c>
      <c r="D1309" s="4" t="s">
        <v>571</v>
      </c>
      <c r="E1309" s="6" t="s">
        <v>11</v>
      </c>
      <c r="H1309" s="7">
        <v>-100</v>
      </c>
      <c r="J1309" s="37">
        <f t="shared" si="24"/>
        <v>19660.220000000005</v>
      </c>
    </row>
    <row r="1310" spans="1:10" thickBot="1" x14ac:dyDescent="0.3">
      <c r="A1310" s="3">
        <v>1</v>
      </c>
      <c r="C1310" s="4">
        <v>36661</v>
      </c>
      <c r="D1310" s="4" t="s">
        <v>571</v>
      </c>
      <c r="E1310" s="6" t="s">
        <v>486</v>
      </c>
      <c r="H1310" s="7">
        <v>-77</v>
      </c>
      <c r="J1310" s="37">
        <f t="shared" si="24"/>
        <v>19583.220000000005</v>
      </c>
    </row>
    <row r="1311" spans="1:10" thickBot="1" x14ac:dyDescent="0.3">
      <c r="A1311" s="3">
        <v>1</v>
      </c>
      <c r="C1311" s="4">
        <v>36661</v>
      </c>
      <c r="D1311" s="4" t="s">
        <v>571</v>
      </c>
      <c r="E1311" s="6" t="s">
        <v>241</v>
      </c>
      <c r="H1311" s="7">
        <v>-12.72</v>
      </c>
      <c r="J1311" s="37">
        <f t="shared" si="24"/>
        <v>19570.500000000004</v>
      </c>
    </row>
    <row r="1312" spans="1:10" thickBot="1" x14ac:dyDescent="0.3">
      <c r="A1312" s="3">
        <v>1</v>
      </c>
      <c r="C1312" s="4">
        <v>36661</v>
      </c>
      <c r="E1312" s="6" t="s">
        <v>6</v>
      </c>
      <c r="H1312" s="7">
        <v>-17.98</v>
      </c>
      <c r="J1312" s="37">
        <f t="shared" si="24"/>
        <v>19552.520000000004</v>
      </c>
    </row>
    <row r="1313" spans="1:10" thickBot="1" x14ac:dyDescent="0.3">
      <c r="A1313" s="3">
        <v>1</v>
      </c>
      <c r="C1313" s="4">
        <v>36662</v>
      </c>
      <c r="D1313" s="5">
        <v>2137</v>
      </c>
      <c r="E1313" s="6" t="s">
        <v>561</v>
      </c>
      <c r="H1313" s="7">
        <v>-10</v>
      </c>
      <c r="J1313" s="37">
        <f t="shared" si="24"/>
        <v>19542.520000000004</v>
      </c>
    </row>
    <row r="1314" spans="1:10" thickBot="1" x14ac:dyDescent="0.3">
      <c r="A1314" s="3">
        <v>1</v>
      </c>
      <c r="C1314" s="4">
        <v>36662</v>
      </c>
      <c r="E1314" s="6" t="s">
        <v>6</v>
      </c>
      <c r="H1314" s="7">
        <v>-57.51</v>
      </c>
      <c r="J1314" s="37">
        <f t="shared" si="24"/>
        <v>19485.010000000006</v>
      </c>
    </row>
    <row r="1315" spans="1:10" thickBot="1" x14ac:dyDescent="0.3">
      <c r="A1315" s="3">
        <v>1</v>
      </c>
      <c r="C1315" s="4">
        <v>36662</v>
      </c>
      <c r="E1315" s="6" t="s">
        <v>6</v>
      </c>
      <c r="G1315" s="21">
        <v>-40</v>
      </c>
      <c r="H1315" s="7">
        <v>-52.92</v>
      </c>
      <c r="J1315" s="37">
        <f t="shared" si="24"/>
        <v>19432.090000000007</v>
      </c>
    </row>
    <row r="1316" spans="1:10" thickBot="1" x14ac:dyDescent="0.3">
      <c r="A1316" s="3">
        <v>1</v>
      </c>
      <c r="C1316" s="4">
        <v>36662</v>
      </c>
      <c r="E1316" s="6" t="s">
        <v>24</v>
      </c>
      <c r="H1316" s="7">
        <v>-27.55</v>
      </c>
      <c r="J1316" s="37">
        <f t="shared" si="24"/>
        <v>19404.540000000008</v>
      </c>
    </row>
    <row r="1317" spans="1:10" thickBot="1" x14ac:dyDescent="0.3">
      <c r="A1317" s="3">
        <v>1</v>
      </c>
      <c r="C1317" s="4">
        <v>36663</v>
      </c>
      <c r="E1317" s="6" t="s">
        <v>563</v>
      </c>
      <c r="H1317" s="7">
        <v>-165</v>
      </c>
      <c r="J1317" s="37">
        <f t="shared" si="24"/>
        <v>19239.540000000008</v>
      </c>
    </row>
    <row r="1318" spans="1:10" thickBot="1" x14ac:dyDescent="0.3">
      <c r="A1318" s="3">
        <v>1</v>
      </c>
      <c r="C1318" s="4">
        <v>36663</v>
      </c>
      <c r="E1318" s="6" t="s">
        <v>70</v>
      </c>
      <c r="H1318" s="7">
        <v>-101.5</v>
      </c>
      <c r="J1318" s="37">
        <f t="shared" si="24"/>
        <v>19138.040000000008</v>
      </c>
    </row>
    <row r="1319" spans="1:10" thickBot="1" x14ac:dyDescent="0.3">
      <c r="A1319" s="3">
        <v>1</v>
      </c>
      <c r="C1319" s="4">
        <v>36663</v>
      </c>
      <c r="E1319" s="6" t="s">
        <v>562</v>
      </c>
      <c r="H1319" s="7">
        <v>-95</v>
      </c>
      <c r="J1319" s="37">
        <f t="shared" si="24"/>
        <v>19043.040000000008</v>
      </c>
    </row>
    <row r="1320" spans="1:10" thickBot="1" x14ac:dyDescent="0.3">
      <c r="A1320" s="3">
        <v>1</v>
      </c>
      <c r="C1320" s="4">
        <v>36663</v>
      </c>
      <c r="E1320" s="6" t="s">
        <v>325</v>
      </c>
      <c r="H1320" s="7">
        <v>-1.25</v>
      </c>
      <c r="J1320" s="37">
        <f t="shared" si="24"/>
        <v>19041.790000000008</v>
      </c>
    </row>
    <row r="1321" spans="1:10" thickBot="1" x14ac:dyDescent="0.3">
      <c r="A1321" s="3">
        <v>1</v>
      </c>
      <c r="C1321" s="4">
        <v>36665</v>
      </c>
      <c r="D1321" s="5">
        <v>2138</v>
      </c>
      <c r="E1321" s="6" t="s">
        <v>564</v>
      </c>
      <c r="H1321" s="7">
        <v>-240.48</v>
      </c>
      <c r="J1321" s="37">
        <f t="shared" si="24"/>
        <v>18801.310000000009</v>
      </c>
    </row>
    <row r="1322" spans="1:10" thickBot="1" x14ac:dyDescent="0.3">
      <c r="A1322" s="3">
        <v>1</v>
      </c>
      <c r="C1322" s="4">
        <v>36665</v>
      </c>
      <c r="E1322" s="6" t="s">
        <v>6</v>
      </c>
      <c r="G1322" s="21">
        <v>-20</v>
      </c>
      <c r="H1322" s="7">
        <v>-124.87</v>
      </c>
      <c r="J1322" s="37">
        <f t="shared" si="24"/>
        <v>18676.44000000001</v>
      </c>
    </row>
    <row r="1323" spans="1:10" thickBot="1" x14ac:dyDescent="0.3">
      <c r="A1323" s="3">
        <v>1</v>
      </c>
      <c r="C1323" s="4">
        <v>36665</v>
      </c>
      <c r="E1323" s="6" t="s">
        <v>17</v>
      </c>
      <c r="I1323" s="7">
        <v>3867.48</v>
      </c>
      <c r="J1323" s="37">
        <f t="shared" si="24"/>
        <v>22543.920000000009</v>
      </c>
    </row>
    <row r="1324" spans="1:10" thickBot="1" x14ac:dyDescent="0.3">
      <c r="A1324" s="3">
        <v>1</v>
      </c>
      <c r="C1324" s="4">
        <v>36667</v>
      </c>
      <c r="E1324" s="6" t="s">
        <v>184</v>
      </c>
      <c r="H1324" s="7">
        <v>-27.27</v>
      </c>
      <c r="J1324" s="37">
        <f t="shared" si="24"/>
        <v>22516.650000000009</v>
      </c>
    </row>
    <row r="1325" spans="1:10" thickBot="1" x14ac:dyDescent="0.3">
      <c r="A1325" s="3">
        <v>1</v>
      </c>
      <c r="C1325" s="4">
        <v>36668</v>
      </c>
      <c r="D1325" s="5">
        <v>2139</v>
      </c>
      <c r="E1325" s="6" t="s">
        <v>565</v>
      </c>
      <c r="H1325" s="7">
        <v>-50</v>
      </c>
      <c r="J1325" s="37">
        <f t="shared" si="24"/>
        <v>22466.650000000009</v>
      </c>
    </row>
    <row r="1326" spans="1:10" thickBot="1" x14ac:dyDescent="0.3">
      <c r="A1326" s="3">
        <v>1</v>
      </c>
      <c r="C1326" s="4">
        <v>36668</v>
      </c>
      <c r="D1326" s="5">
        <v>2140</v>
      </c>
      <c r="E1326" s="6" t="s">
        <v>566</v>
      </c>
      <c r="H1326" s="7">
        <v>-50</v>
      </c>
      <c r="J1326" s="37">
        <f t="shared" si="24"/>
        <v>22416.650000000009</v>
      </c>
    </row>
    <row r="1327" spans="1:10" thickBot="1" x14ac:dyDescent="0.3">
      <c r="A1327" s="3">
        <v>1</v>
      </c>
      <c r="C1327" s="4">
        <v>36668</v>
      </c>
      <c r="D1327" s="5">
        <v>2141</v>
      </c>
      <c r="E1327" s="6" t="s">
        <v>408</v>
      </c>
      <c r="H1327" s="7">
        <v>-42.42</v>
      </c>
      <c r="J1327" s="37">
        <f t="shared" si="24"/>
        <v>22374.23000000001</v>
      </c>
    </row>
    <row r="1328" spans="1:10" thickBot="1" x14ac:dyDescent="0.3">
      <c r="A1328" s="3">
        <v>1</v>
      </c>
      <c r="C1328" s="4">
        <v>36668</v>
      </c>
      <c r="E1328" s="6" t="s">
        <v>6</v>
      </c>
      <c r="G1328" s="21">
        <v>-50</v>
      </c>
      <c r="H1328" s="7">
        <v>-70.569999999999993</v>
      </c>
      <c r="J1328" s="37">
        <f t="shared" si="24"/>
        <v>22303.660000000011</v>
      </c>
    </row>
    <row r="1329" spans="1:10" thickBot="1" x14ac:dyDescent="0.3">
      <c r="A1329" s="3">
        <v>1</v>
      </c>
      <c r="C1329" s="4">
        <v>36668</v>
      </c>
      <c r="E1329" s="6" t="s">
        <v>6</v>
      </c>
      <c r="G1329" s="21">
        <v>-20</v>
      </c>
      <c r="H1329" s="7">
        <v>-32.770000000000003</v>
      </c>
      <c r="J1329" s="37">
        <f t="shared" si="24"/>
        <v>22270.89000000001</v>
      </c>
    </row>
    <row r="1330" spans="1:10" thickBot="1" x14ac:dyDescent="0.3">
      <c r="A1330" s="3">
        <v>1</v>
      </c>
      <c r="C1330" s="4">
        <v>36669</v>
      </c>
      <c r="D1330" s="5">
        <v>2142</v>
      </c>
      <c r="E1330" s="6" t="s">
        <v>546</v>
      </c>
      <c r="H1330" s="7">
        <v>-125</v>
      </c>
      <c r="J1330" s="37">
        <f t="shared" si="24"/>
        <v>22145.89000000001</v>
      </c>
    </row>
    <row r="1331" spans="1:10" thickBot="1" x14ac:dyDescent="0.3">
      <c r="A1331" s="3">
        <v>1</v>
      </c>
      <c r="C1331" s="4">
        <v>36669</v>
      </c>
      <c r="E1331" s="6" t="s">
        <v>6</v>
      </c>
      <c r="H1331" s="7">
        <v>-96.16</v>
      </c>
      <c r="J1331" s="37">
        <f t="shared" si="24"/>
        <v>22049.73000000001</v>
      </c>
    </row>
    <row r="1332" spans="1:10" thickBot="1" x14ac:dyDescent="0.3">
      <c r="A1332" s="3">
        <v>1</v>
      </c>
      <c r="C1332" s="4">
        <v>36671</v>
      </c>
      <c r="E1332" s="6" t="s">
        <v>99</v>
      </c>
      <c r="H1332" s="7">
        <v>-16.13</v>
      </c>
      <c r="J1332" s="37">
        <f t="shared" si="24"/>
        <v>22033.600000000009</v>
      </c>
    </row>
    <row r="1333" spans="1:10" thickBot="1" x14ac:dyDescent="0.3">
      <c r="A1333" s="3">
        <v>1</v>
      </c>
      <c r="C1333" s="4">
        <v>36672</v>
      </c>
      <c r="E1333" s="6" t="s">
        <v>567</v>
      </c>
      <c r="G1333" s="21">
        <v>-40</v>
      </c>
      <c r="H1333" s="7">
        <v>-42.29</v>
      </c>
      <c r="J1333" s="37">
        <f t="shared" si="24"/>
        <v>21991.310000000009</v>
      </c>
    </row>
    <row r="1334" spans="1:10" thickBot="1" x14ac:dyDescent="0.3">
      <c r="A1334" s="3">
        <v>1</v>
      </c>
      <c r="C1334" s="4">
        <v>36673</v>
      </c>
      <c r="E1334" s="6" t="s">
        <v>545</v>
      </c>
      <c r="H1334" s="7">
        <v>-104</v>
      </c>
      <c r="J1334" s="37">
        <f t="shared" si="24"/>
        <v>21887.310000000009</v>
      </c>
    </row>
    <row r="1335" spans="1:10" thickBot="1" x14ac:dyDescent="0.3">
      <c r="A1335" s="3">
        <v>1</v>
      </c>
      <c r="C1335" s="4">
        <v>36675</v>
      </c>
      <c r="D1335" s="5">
        <v>2143</v>
      </c>
      <c r="E1335" s="6" t="s">
        <v>568</v>
      </c>
      <c r="H1335" s="7">
        <v>-840.02</v>
      </c>
      <c r="J1335" s="37">
        <f t="shared" si="24"/>
        <v>21047.290000000008</v>
      </c>
    </row>
    <row r="1336" spans="1:10" thickBot="1" x14ac:dyDescent="0.3">
      <c r="A1336" s="3">
        <v>1</v>
      </c>
      <c r="C1336" s="4">
        <v>36675</v>
      </c>
      <c r="D1336" s="5">
        <v>2144</v>
      </c>
      <c r="E1336" s="6" t="s">
        <v>569</v>
      </c>
      <c r="H1336" s="7">
        <v>-60</v>
      </c>
      <c r="J1336" s="37">
        <f t="shared" si="24"/>
        <v>20987.290000000008</v>
      </c>
    </row>
    <row r="1337" spans="1:10" thickBot="1" x14ac:dyDescent="0.3">
      <c r="A1337" s="3">
        <v>1</v>
      </c>
      <c r="C1337" s="4">
        <v>36676</v>
      </c>
      <c r="E1337" s="6" t="s">
        <v>6</v>
      </c>
      <c r="G1337" s="21">
        <v>-20</v>
      </c>
      <c r="H1337" s="7">
        <v>-101.74</v>
      </c>
      <c r="J1337" s="37">
        <f t="shared" si="24"/>
        <v>20885.550000000007</v>
      </c>
    </row>
    <row r="1338" spans="1:10" thickBot="1" x14ac:dyDescent="0.3">
      <c r="A1338" s="3">
        <v>1</v>
      </c>
      <c r="C1338" s="4">
        <v>36676</v>
      </c>
      <c r="E1338" s="6" t="s">
        <v>24</v>
      </c>
      <c r="H1338" s="7">
        <v>-27.72</v>
      </c>
      <c r="J1338" s="37">
        <f t="shared" si="24"/>
        <v>20857.830000000005</v>
      </c>
    </row>
    <row r="1339" spans="1:10" thickBot="1" x14ac:dyDescent="0.3">
      <c r="A1339" s="3">
        <v>1</v>
      </c>
      <c r="C1339" s="4">
        <v>36677</v>
      </c>
      <c r="D1339" s="5">
        <v>2145</v>
      </c>
      <c r="E1339" s="6" t="s">
        <v>570</v>
      </c>
      <c r="H1339" s="7">
        <v>-33.83</v>
      </c>
      <c r="J1339" s="37">
        <f t="shared" si="24"/>
        <v>20824.000000000004</v>
      </c>
    </row>
    <row r="1340" spans="1:10" thickBot="1" x14ac:dyDescent="0.3">
      <c r="A1340" s="3">
        <v>1</v>
      </c>
      <c r="C1340" s="4">
        <v>36677</v>
      </c>
      <c r="D1340" s="5">
        <v>2146</v>
      </c>
      <c r="E1340" s="6" t="s">
        <v>576</v>
      </c>
      <c r="H1340" s="7">
        <v>-10000</v>
      </c>
      <c r="J1340" s="37">
        <f t="shared" si="24"/>
        <v>10824.000000000004</v>
      </c>
    </row>
    <row r="1341" spans="1:10" thickBot="1" x14ac:dyDescent="0.3">
      <c r="A1341" s="3">
        <v>1</v>
      </c>
      <c r="C1341" s="4">
        <v>36677</v>
      </c>
      <c r="D1341" s="5">
        <v>2147</v>
      </c>
      <c r="E1341" s="6" t="s">
        <v>577</v>
      </c>
      <c r="J1341" s="37">
        <f t="shared" si="24"/>
        <v>10824.000000000004</v>
      </c>
    </row>
    <row r="1342" spans="1:10" thickBot="1" x14ac:dyDescent="0.3">
      <c r="A1342" s="3">
        <v>1</v>
      </c>
      <c r="C1342" s="4">
        <v>36678</v>
      </c>
      <c r="D1342" s="5">
        <v>2161</v>
      </c>
      <c r="E1342" s="6" t="s">
        <v>593</v>
      </c>
      <c r="H1342" s="7">
        <v>-46.85</v>
      </c>
      <c r="J1342" s="37">
        <f t="shared" si="24"/>
        <v>10777.150000000003</v>
      </c>
    </row>
    <row r="1343" spans="1:10" thickBot="1" x14ac:dyDescent="0.3">
      <c r="A1343" s="3">
        <v>1</v>
      </c>
      <c r="C1343" s="4">
        <v>36678</v>
      </c>
      <c r="D1343" s="4" t="s">
        <v>572</v>
      </c>
      <c r="E1343" s="6" t="s">
        <v>47</v>
      </c>
      <c r="H1343" s="7">
        <v>-266.5</v>
      </c>
      <c r="J1343" s="37">
        <f t="shared" si="24"/>
        <v>10510.650000000003</v>
      </c>
    </row>
    <row r="1344" spans="1:10" thickBot="1" x14ac:dyDescent="0.3">
      <c r="A1344" s="3">
        <v>1</v>
      </c>
      <c r="C1344" s="4">
        <v>36678</v>
      </c>
      <c r="D1344" s="4" t="s">
        <v>572</v>
      </c>
      <c r="E1344" s="6" t="s">
        <v>9</v>
      </c>
      <c r="H1344" s="7">
        <v>-61</v>
      </c>
      <c r="J1344" s="37">
        <f t="shared" si="24"/>
        <v>10449.650000000003</v>
      </c>
    </row>
    <row r="1345" spans="1:10" thickBot="1" x14ac:dyDescent="0.3">
      <c r="A1345" s="3">
        <v>1</v>
      </c>
      <c r="C1345" s="4">
        <v>36678</v>
      </c>
      <c r="E1345" s="6" t="s">
        <v>163</v>
      </c>
      <c r="G1345" s="21">
        <v>-20</v>
      </c>
      <c r="H1345" s="7">
        <v>-49.01</v>
      </c>
      <c r="J1345" s="37">
        <f t="shared" si="24"/>
        <v>10400.640000000003</v>
      </c>
    </row>
    <row r="1346" spans="1:10" thickBot="1" x14ac:dyDescent="0.3">
      <c r="A1346" s="3">
        <v>1</v>
      </c>
      <c r="C1346" s="4">
        <v>36678</v>
      </c>
      <c r="I1346" s="7">
        <v>121</v>
      </c>
      <c r="J1346" s="37">
        <f t="shared" si="24"/>
        <v>10521.640000000003</v>
      </c>
    </row>
    <row r="1347" spans="1:10" thickBot="1" x14ac:dyDescent="0.3">
      <c r="A1347" s="3">
        <v>1</v>
      </c>
      <c r="C1347" s="4">
        <v>36679</v>
      </c>
      <c r="D1347" s="5">
        <v>2162</v>
      </c>
      <c r="E1347" s="6" t="s">
        <v>14</v>
      </c>
      <c r="H1347" s="7">
        <v>-1650.21</v>
      </c>
      <c r="J1347" s="37">
        <f t="shared" si="24"/>
        <v>8871.4300000000039</v>
      </c>
    </row>
    <row r="1348" spans="1:10" thickBot="1" x14ac:dyDescent="0.3">
      <c r="A1348" s="3">
        <v>1</v>
      </c>
      <c r="C1348" s="4">
        <v>36679</v>
      </c>
      <c r="D1348" s="5">
        <v>2163</v>
      </c>
      <c r="E1348" s="6" t="s">
        <v>157</v>
      </c>
      <c r="H1348" s="7">
        <v>-41.92</v>
      </c>
      <c r="J1348" s="37">
        <f t="shared" ref="J1348:J1411" si="25">SUM(H1348:I1348)+J1347</f>
        <v>8829.5100000000039</v>
      </c>
    </row>
    <row r="1349" spans="1:10" thickBot="1" x14ac:dyDescent="0.3">
      <c r="A1349" s="3">
        <v>1</v>
      </c>
      <c r="C1349" s="4">
        <v>36679</v>
      </c>
      <c r="D1349" s="5">
        <v>2164</v>
      </c>
      <c r="E1349" s="6" t="s">
        <v>222</v>
      </c>
      <c r="H1349" s="7">
        <v>-97.03</v>
      </c>
      <c r="J1349" s="37">
        <f t="shared" si="25"/>
        <v>8732.4800000000032</v>
      </c>
    </row>
    <row r="1350" spans="1:10" thickBot="1" x14ac:dyDescent="0.3">
      <c r="A1350" s="3">
        <v>1</v>
      </c>
      <c r="C1350" s="4">
        <v>36679</v>
      </c>
      <c r="D1350" s="5">
        <v>2165</v>
      </c>
      <c r="E1350" s="6" t="s">
        <v>134</v>
      </c>
      <c r="H1350" s="7">
        <v>-21.51</v>
      </c>
      <c r="J1350" s="37">
        <f t="shared" si="25"/>
        <v>8710.970000000003</v>
      </c>
    </row>
    <row r="1351" spans="1:10" thickBot="1" x14ac:dyDescent="0.3">
      <c r="A1351" s="3">
        <v>1</v>
      </c>
      <c r="C1351" s="4">
        <v>36679</v>
      </c>
      <c r="D1351" s="5">
        <v>2166</v>
      </c>
      <c r="E1351" s="6" t="s">
        <v>287</v>
      </c>
      <c r="H1351" s="7">
        <v>-15.71</v>
      </c>
      <c r="J1351" s="37">
        <f t="shared" si="25"/>
        <v>8695.2600000000039</v>
      </c>
    </row>
    <row r="1352" spans="1:10" thickBot="1" x14ac:dyDescent="0.3">
      <c r="A1352" s="3">
        <v>1</v>
      </c>
      <c r="C1352" s="4">
        <v>36680</v>
      </c>
      <c r="D1352" s="5">
        <v>2148</v>
      </c>
      <c r="E1352" s="6" t="s">
        <v>578</v>
      </c>
      <c r="H1352" s="7">
        <v>-120</v>
      </c>
      <c r="J1352" s="37">
        <f t="shared" si="25"/>
        <v>8575.2600000000039</v>
      </c>
    </row>
    <row r="1353" spans="1:10" thickBot="1" x14ac:dyDescent="0.3">
      <c r="A1353" s="3">
        <v>1</v>
      </c>
      <c r="C1353" s="4">
        <v>36680</v>
      </c>
      <c r="D1353" s="5">
        <v>2149</v>
      </c>
      <c r="E1353" s="6" t="s">
        <v>579</v>
      </c>
      <c r="H1353" s="7">
        <v>-400</v>
      </c>
      <c r="J1353" s="37">
        <f t="shared" si="25"/>
        <v>8175.2600000000039</v>
      </c>
    </row>
    <row r="1354" spans="1:10" thickBot="1" x14ac:dyDescent="0.3">
      <c r="A1354" s="3">
        <v>1</v>
      </c>
      <c r="C1354" s="4">
        <v>36680</v>
      </c>
      <c r="E1354" s="6" t="s">
        <v>6</v>
      </c>
      <c r="G1354" s="21">
        <v>-50</v>
      </c>
      <c r="H1354" s="7">
        <v>-108.81</v>
      </c>
      <c r="J1354" s="37">
        <f t="shared" si="25"/>
        <v>8066.4500000000035</v>
      </c>
    </row>
    <row r="1355" spans="1:10" thickBot="1" x14ac:dyDescent="0.3">
      <c r="A1355" s="3">
        <v>1</v>
      </c>
      <c r="C1355" s="4">
        <v>36681</v>
      </c>
      <c r="E1355" s="6" t="s">
        <v>6</v>
      </c>
      <c r="G1355" s="21">
        <v>-20</v>
      </c>
      <c r="H1355" s="7">
        <v>-47.95</v>
      </c>
      <c r="J1355" s="37">
        <f t="shared" si="25"/>
        <v>8018.5000000000036</v>
      </c>
    </row>
    <row r="1356" spans="1:10" thickBot="1" x14ac:dyDescent="0.3">
      <c r="A1356" s="3">
        <v>1</v>
      </c>
      <c r="C1356" s="4">
        <v>36683</v>
      </c>
      <c r="D1356" s="5">
        <v>2150</v>
      </c>
      <c r="H1356" s="7">
        <v>-3.25</v>
      </c>
      <c r="J1356" s="37">
        <f t="shared" si="25"/>
        <v>8015.2500000000036</v>
      </c>
    </row>
    <row r="1357" spans="1:10" thickBot="1" x14ac:dyDescent="0.3">
      <c r="A1357" s="3">
        <v>1</v>
      </c>
      <c r="C1357" s="4">
        <v>36684</v>
      </c>
      <c r="D1357" s="5">
        <v>2151</v>
      </c>
      <c r="E1357" s="6" t="s">
        <v>347</v>
      </c>
      <c r="H1357" s="7">
        <v>-80</v>
      </c>
      <c r="J1357" s="37">
        <f t="shared" si="25"/>
        <v>7935.2500000000036</v>
      </c>
    </row>
    <row r="1358" spans="1:10" thickBot="1" x14ac:dyDescent="0.3">
      <c r="A1358" s="3">
        <v>1</v>
      </c>
      <c r="C1358" s="4">
        <v>36684</v>
      </c>
      <c r="E1358" s="6" t="s">
        <v>24</v>
      </c>
      <c r="H1358" s="7">
        <v>-16.39</v>
      </c>
      <c r="J1358" s="37">
        <f t="shared" si="25"/>
        <v>7918.8600000000033</v>
      </c>
    </row>
    <row r="1359" spans="1:10" thickBot="1" x14ac:dyDescent="0.3">
      <c r="A1359" s="3">
        <v>1</v>
      </c>
      <c r="C1359" s="4">
        <v>36685</v>
      </c>
      <c r="D1359" s="5">
        <v>2152</v>
      </c>
      <c r="E1359" s="6" t="s">
        <v>580</v>
      </c>
      <c r="H1359" s="7">
        <v>-20</v>
      </c>
      <c r="J1359" s="37">
        <f t="shared" si="25"/>
        <v>7898.8600000000033</v>
      </c>
    </row>
    <row r="1360" spans="1:10" thickBot="1" x14ac:dyDescent="0.3">
      <c r="A1360" s="3">
        <v>1</v>
      </c>
      <c r="C1360" s="4">
        <v>36686</v>
      </c>
      <c r="E1360" s="6" t="s">
        <v>70</v>
      </c>
      <c r="H1360" s="7">
        <v>-201.5</v>
      </c>
      <c r="J1360" s="37">
        <f t="shared" si="25"/>
        <v>7697.3600000000033</v>
      </c>
    </row>
    <row r="1361" spans="1:10" thickBot="1" x14ac:dyDescent="0.3">
      <c r="A1361" s="3">
        <v>1</v>
      </c>
      <c r="C1361" s="4">
        <v>36686</v>
      </c>
      <c r="E1361" s="6" t="s">
        <v>582</v>
      </c>
      <c r="H1361" s="7">
        <v>-104.93</v>
      </c>
      <c r="J1361" s="37">
        <f t="shared" si="25"/>
        <v>7592.430000000003</v>
      </c>
    </row>
    <row r="1362" spans="1:10" thickBot="1" x14ac:dyDescent="0.3">
      <c r="A1362" s="3">
        <v>1</v>
      </c>
      <c r="C1362" s="4">
        <v>36686</v>
      </c>
      <c r="E1362" s="6" t="s">
        <v>6</v>
      </c>
      <c r="H1362" s="7">
        <v>-82.94</v>
      </c>
      <c r="J1362" s="37">
        <f t="shared" si="25"/>
        <v>7509.4900000000034</v>
      </c>
    </row>
    <row r="1363" spans="1:10" thickBot="1" x14ac:dyDescent="0.3">
      <c r="A1363" s="3">
        <v>1</v>
      </c>
      <c r="C1363" s="4">
        <v>36686</v>
      </c>
      <c r="E1363" s="6" t="s">
        <v>6</v>
      </c>
      <c r="H1363" s="7">
        <v>-60.1</v>
      </c>
      <c r="J1363" s="37">
        <f t="shared" si="25"/>
        <v>7449.3900000000031</v>
      </c>
    </row>
    <row r="1364" spans="1:10" thickBot="1" x14ac:dyDescent="0.3">
      <c r="A1364" s="3">
        <v>1</v>
      </c>
      <c r="C1364" s="4">
        <v>36686</v>
      </c>
      <c r="E1364" s="6" t="s">
        <v>394</v>
      </c>
      <c r="H1364" s="7">
        <v>-1.25</v>
      </c>
      <c r="J1364" s="37">
        <f t="shared" si="25"/>
        <v>7448.1400000000031</v>
      </c>
    </row>
    <row r="1365" spans="1:10" thickBot="1" x14ac:dyDescent="0.3">
      <c r="A1365" s="3">
        <v>1</v>
      </c>
      <c r="C1365" s="4">
        <v>36688</v>
      </c>
      <c r="D1365" s="5">
        <v>2153</v>
      </c>
      <c r="E1365" s="6" t="s">
        <v>36</v>
      </c>
      <c r="H1365" s="7">
        <v>-70</v>
      </c>
      <c r="J1365" s="37">
        <f t="shared" si="25"/>
        <v>7378.1400000000031</v>
      </c>
    </row>
    <row r="1366" spans="1:10" thickBot="1" x14ac:dyDescent="0.3">
      <c r="A1366" s="3">
        <v>1</v>
      </c>
      <c r="C1366" s="4">
        <v>36688</v>
      </c>
      <c r="D1366" s="5">
        <v>2154</v>
      </c>
      <c r="E1366" s="6" t="s">
        <v>136</v>
      </c>
      <c r="H1366" s="7">
        <v>-96</v>
      </c>
      <c r="J1366" s="37">
        <f t="shared" si="25"/>
        <v>7282.1400000000031</v>
      </c>
    </row>
    <row r="1367" spans="1:10" thickBot="1" x14ac:dyDescent="0.3">
      <c r="A1367" s="3">
        <v>1</v>
      </c>
      <c r="C1367" s="4">
        <v>36689</v>
      </c>
      <c r="D1367" s="5">
        <v>2155</v>
      </c>
      <c r="E1367" s="6" t="s">
        <v>29</v>
      </c>
      <c r="H1367" s="7">
        <v>-58.92</v>
      </c>
      <c r="J1367" s="37">
        <f t="shared" si="25"/>
        <v>7223.220000000003</v>
      </c>
    </row>
    <row r="1368" spans="1:10" thickBot="1" x14ac:dyDescent="0.3">
      <c r="A1368" s="3">
        <v>1</v>
      </c>
      <c r="C1368" s="4">
        <v>36689</v>
      </c>
      <c r="D1368" s="5">
        <v>2156</v>
      </c>
      <c r="E1368" s="6" t="s">
        <v>583</v>
      </c>
      <c r="H1368" s="7">
        <v>-177.98</v>
      </c>
      <c r="J1368" s="37">
        <f t="shared" si="25"/>
        <v>7045.2400000000034</v>
      </c>
    </row>
    <row r="1369" spans="1:10" thickBot="1" x14ac:dyDescent="0.3">
      <c r="A1369" s="3">
        <v>1</v>
      </c>
      <c r="C1369" s="4">
        <v>36689</v>
      </c>
      <c r="D1369" s="5">
        <v>2157</v>
      </c>
      <c r="E1369" s="6" t="s">
        <v>408</v>
      </c>
      <c r="H1369" s="7">
        <v>-42.42</v>
      </c>
      <c r="J1369" s="37">
        <f t="shared" si="25"/>
        <v>7002.8200000000033</v>
      </c>
    </row>
    <row r="1370" spans="1:10" thickBot="1" x14ac:dyDescent="0.3">
      <c r="A1370" s="3">
        <v>1</v>
      </c>
      <c r="C1370" s="4">
        <v>36689</v>
      </c>
      <c r="D1370" s="5">
        <v>2158</v>
      </c>
      <c r="E1370" s="6" t="s">
        <v>168</v>
      </c>
      <c r="H1370" s="7">
        <v>-1932.35</v>
      </c>
      <c r="J1370" s="37">
        <f t="shared" si="25"/>
        <v>5070.470000000003</v>
      </c>
    </row>
    <row r="1371" spans="1:10" thickBot="1" x14ac:dyDescent="0.3">
      <c r="A1371" s="3">
        <v>1</v>
      </c>
      <c r="C1371" s="4">
        <v>36689</v>
      </c>
      <c r="E1371" s="6" t="s">
        <v>581</v>
      </c>
      <c r="I1371" s="7">
        <v>3312.39</v>
      </c>
      <c r="J1371" s="37">
        <f t="shared" si="25"/>
        <v>8382.8600000000024</v>
      </c>
    </row>
    <row r="1372" spans="1:10" thickBot="1" x14ac:dyDescent="0.3">
      <c r="A1372" s="3">
        <v>1</v>
      </c>
      <c r="C1372" s="4">
        <v>36690</v>
      </c>
      <c r="D1372" s="5">
        <v>2159</v>
      </c>
      <c r="E1372" s="6" t="s">
        <v>584</v>
      </c>
      <c r="H1372" s="7">
        <v>-240.48</v>
      </c>
      <c r="J1372" s="37">
        <f t="shared" si="25"/>
        <v>8142.3800000000028</v>
      </c>
    </row>
    <row r="1373" spans="1:10" thickBot="1" x14ac:dyDescent="0.3">
      <c r="A1373" s="3">
        <v>1</v>
      </c>
      <c r="C1373" s="4">
        <v>36690</v>
      </c>
      <c r="D1373" s="5">
        <v>2160</v>
      </c>
      <c r="E1373" s="6" t="s">
        <v>585</v>
      </c>
      <c r="H1373" s="7">
        <v>-157.49</v>
      </c>
      <c r="J1373" s="37">
        <f t="shared" si="25"/>
        <v>7984.8900000000031</v>
      </c>
    </row>
    <row r="1374" spans="1:10" thickBot="1" x14ac:dyDescent="0.3">
      <c r="A1374" s="3">
        <v>1</v>
      </c>
      <c r="C1374" s="4">
        <v>36690</v>
      </c>
      <c r="E1374" s="6" t="s">
        <v>586</v>
      </c>
      <c r="I1374" s="7">
        <v>255.92</v>
      </c>
      <c r="J1374" s="37">
        <f t="shared" si="25"/>
        <v>8240.8100000000031</v>
      </c>
    </row>
    <row r="1375" spans="1:10" thickBot="1" x14ac:dyDescent="0.3">
      <c r="A1375" s="3">
        <v>1</v>
      </c>
      <c r="C1375" s="4">
        <v>36692</v>
      </c>
      <c r="D1375" s="4" t="s">
        <v>608</v>
      </c>
      <c r="E1375" s="6" t="s">
        <v>75</v>
      </c>
      <c r="H1375" s="7">
        <v>-584.27</v>
      </c>
      <c r="J1375" s="37">
        <f t="shared" si="25"/>
        <v>7656.5400000000027</v>
      </c>
    </row>
    <row r="1376" spans="1:10" thickBot="1" x14ac:dyDescent="0.3">
      <c r="A1376" s="3">
        <v>1</v>
      </c>
      <c r="C1376" s="4">
        <v>36692</v>
      </c>
      <c r="D1376" s="4" t="s">
        <v>608</v>
      </c>
      <c r="E1376" s="6" t="s">
        <v>160</v>
      </c>
      <c r="H1376" s="7">
        <v>-160</v>
      </c>
      <c r="J1376" s="37">
        <f t="shared" si="25"/>
        <v>7496.5400000000027</v>
      </c>
    </row>
    <row r="1377" spans="1:10" thickBot="1" x14ac:dyDescent="0.3">
      <c r="A1377" s="3">
        <v>1</v>
      </c>
      <c r="C1377" s="4">
        <v>36692</v>
      </c>
      <c r="D1377" s="4" t="s">
        <v>608</v>
      </c>
      <c r="E1377" s="6" t="s">
        <v>160</v>
      </c>
      <c r="H1377" s="7">
        <v>-160</v>
      </c>
      <c r="J1377" s="37">
        <f t="shared" si="25"/>
        <v>7336.5400000000027</v>
      </c>
    </row>
    <row r="1378" spans="1:10" thickBot="1" x14ac:dyDescent="0.3">
      <c r="A1378" s="3">
        <v>1</v>
      </c>
      <c r="C1378" s="4">
        <v>36692</v>
      </c>
      <c r="D1378" s="4" t="s">
        <v>608</v>
      </c>
      <c r="E1378" s="6" t="s">
        <v>242</v>
      </c>
      <c r="H1378" s="7">
        <v>-100</v>
      </c>
      <c r="J1378" s="37">
        <f t="shared" si="25"/>
        <v>7236.5400000000027</v>
      </c>
    </row>
    <row r="1379" spans="1:10" thickBot="1" x14ac:dyDescent="0.3">
      <c r="A1379" s="3">
        <v>1</v>
      </c>
      <c r="C1379" s="4">
        <v>36692</v>
      </c>
      <c r="D1379" s="4" t="s">
        <v>608</v>
      </c>
      <c r="E1379" s="6" t="s">
        <v>11</v>
      </c>
      <c r="H1379" s="7">
        <v>-100</v>
      </c>
      <c r="J1379" s="37">
        <f t="shared" si="25"/>
        <v>7136.5400000000027</v>
      </c>
    </row>
    <row r="1380" spans="1:10" thickBot="1" x14ac:dyDescent="0.3">
      <c r="A1380" s="3">
        <v>1</v>
      </c>
      <c r="C1380" s="4">
        <v>36692</v>
      </c>
      <c r="D1380" s="4" t="s">
        <v>608</v>
      </c>
      <c r="E1380" s="6" t="s">
        <v>486</v>
      </c>
      <c r="H1380" s="7">
        <v>-77</v>
      </c>
      <c r="J1380" s="37">
        <f t="shared" si="25"/>
        <v>7059.5400000000027</v>
      </c>
    </row>
    <row r="1381" spans="1:10" thickBot="1" x14ac:dyDescent="0.3">
      <c r="A1381" s="3">
        <v>1</v>
      </c>
      <c r="C1381" s="4">
        <v>36692</v>
      </c>
      <c r="D1381" s="4" t="s">
        <v>608</v>
      </c>
      <c r="E1381" s="6" t="s">
        <v>241</v>
      </c>
      <c r="H1381" s="7">
        <v>-12.72</v>
      </c>
      <c r="J1381" s="37">
        <f t="shared" si="25"/>
        <v>7046.8200000000024</v>
      </c>
    </row>
    <row r="1382" spans="1:10" thickBot="1" x14ac:dyDescent="0.3">
      <c r="A1382" s="3">
        <v>1</v>
      </c>
      <c r="C1382" s="4">
        <v>36692</v>
      </c>
      <c r="E1382" s="6" t="s">
        <v>6</v>
      </c>
      <c r="H1382" s="7">
        <v>-65.5</v>
      </c>
      <c r="J1382" s="37">
        <f t="shared" si="25"/>
        <v>6981.3200000000024</v>
      </c>
    </row>
    <row r="1383" spans="1:10" thickBot="1" x14ac:dyDescent="0.3">
      <c r="A1383" s="3">
        <v>1</v>
      </c>
      <c r="C1383" s="4">
        <v>36692</v>
      </c>
      <c r="E1383" s="6" t="s">
        <v>587</v>
      </c>
      <c r="H1383" s="7">
        <v>-18.010000000000002</v>
      </c>
      <c r="J1383" s="37">
        <f t="shared" si="25"/>
        <v>6963.3100000000022</v>
      </c>
    </row>
    <row r="1384" spans="1:10" thickBot="1" x14ac:dyDescent="0.3">
      <c r="A1384" s="3">
        <v>1</v>
      </c>
      <c r="C1384" s="4">
        <v>36693</v>
      </c>
      <c r="D1384" s="5">
        <v>2167</v>
      </c>
      <c r="E1384" s="6" t="s">
        <v>588</v>
      </c>
      <c r="H1384" s="7">
        <v>-349</v>
      </c>
      <c r="J1384" s="37">
        <f t="shared" si="25"/>
        <v>6614.3100000000022</v>
      </c>
    </row>
    <row r="1385" spans="1:10" thickBot="1" x14ac:dyDescent="0.3">
      <c r="A1385" s="3">
        <v>1</v>
      </c>
      <c r="C1385" s="4">
        <v>36693</v>
      </c>
      <c r="D1385" s="5">
        <v>2168</v>
      </c>
      <c r="E1385" s="6" t="s">
        <v>346</v>
      </c>
      <c r="J1385" s="37">
        <f t="shared" si="25"/>
        <v>6614.3100000000022</v>
      </c>
    </row>
    <row r="1386" spans="1:10" thickBot="1" x14ac:dyDescent="0.3">
      <c r="A1386" s="3">
        <v>1</v>
      </c>
      <c r="C1386" s="4">
        <v>36694</v>
      </c>
      <c r="E1386" s="6" t="s">
        <v>70</v>
      </c>
      <c r="H1386" s="7">
        <v>-101.25</v>
      </c>
      <c r="J1386" s="37">
        <f t="shared" si="25"/>
        <v>6513.0600000000022</v>
      </c>
    </row>
    <row r="1387" spans="1:10" thickBot="1" x14ac:dyDescent="0.3">
      <c r="A1387" s="3">
        <v>1</v>
      </c>
      <c r="C1387" s="4">
        <v>36694</v>
      </c>
      <c r="E1387" s="6" t="s">
        <v>163</v>
      </c>
      <c r="H1387" s="7">
        <v>-27.01</v>
      </c>
      <c r="J1387" s="37">
        <f t="shared" si="25"/>
        <v>6486.050000000002</v>
      </c>
    </row>
    <row r="1388" spans="1:10" thickBot="1" x14ac:dyDescent="0.3">
      <c r="A1388" s="3">
        <v>1</v>
      </c>
      <c r="C1388" s="4">
        <v>36694</v>
      </c>
      <c r="E1388" s="6" t="s">
        <v>24</v>
      </c>
      <c r="H1388" s="7">
        <v>-13.97</v>
      </c>
      <c r="J1388" s="37">
        <f t="shared" si="25"/>
        <v>6472.0800000000017</v>
      </c>
    </row>
    <row r="1389" spans="1:10" thickBot="1" x14ac:dyDescent="0.3">
      <c r="A1389" s="3">
        <v>1</v>
      </c>
      <c r="C1389" s="4">
        <v>36694</v>
      </c>
      <c r="E1389" s="6" t="s">
        <v>394</v>
      </c>
      <c r="H1389" s="7">
        <v>-1.25</v>
      </c>
      <c r="J1389" s="37">
        <f t="shared" si="25"/>
        <v>6470.8300000000017</v>
      </c>
    </row>
    <row r="1390" spans="1:10" thickBot="1" x14ac:dyDescent="0.3">
      <c r="A1390" s="3">
        <v>1</v>
      </c>
      <c r="C1390" s="4">
        <v>36695</v>
      </c>
      <c r="E1390" s="6" t="s">
        <v>6</v>
      </c>
      <c r="H1390" s="7">
        <v>-72.39</v>
      </c>
      <c r="J1390" s="37">
        <f t="shared" si="25"/>
        <v>6398.4400000000014</v>
      </c>
    </row>
    <row r="1391" spans="1:10" thickBot="1" x14ac:dyDescent="0.3">
      <c r="A1391" s="3">
        <v>1</v>
      </c>
      <c r="C1391" s="4">
        <v>36695</v>
      </c>
      <c r="E1391" s="6" t="s">
        <v>6</v>
      </c>
      <c r="H1391" s="7">
        <v>-39.770000000000003</v>
      </c>
      <c r="J1391" s="37">
        <f t="shared" si="25"/>
        <v>6358.670000000001</v>
      </c>
    </row>
    <row r="1392" spans="1:10" thickBot="1" x14ac:dyDescent="0.3">
      <c r="A1392" s="3">
        <v>1</v>
      </c>
      <c r="C1392" s="4">
        <v>36695</v>
      </c>
      <c r="E1392" s="6" t="s">
        <v>203</v>
      </c>
      <c r="H1392" s="7">
        <v>-26.41</v>
      </c>
      <c r="J1392" s="37">
        <f t="shared" si="25"/>
        <v>6332.2600000000011</v>
      </c>
    </row>
    <row r="1393" spans="1:10" thickBot="1" x14ac:dyDescent="0.3">
      <c r="A1393" s="3">
        <v>1</v>
      </c>
      <c r="C1393" s="4">
        <v>36695</v>
      </c>
      <c r="E1393" s="6" t="s">
        <v>6</v>
      </c>
      <c r="G1393" s="21">
        <v>-10</v>
      </c>
      <c r="H1393" s="7">
        <v>-26.06</v>
      </c>
      <c r="J1393" s="37">
        <f t="shared" si="25"/>
        <v>6306.2000000000007</v>
      </c>
    </row>
    <row r="1394" spans="1:10" thickBot="1" x14ac:dyDescent="0.3">
      <c r="A1394" s="3">
        <v>1</v>
      </c>
      <c r="C1394" s="4">
        <v>36696</v>
      </c>
      <c r="D1394" s="5">
        <v>2169</v>
      </c>
      <c r="E1394" s="6" t="s">
        <v>36</v>
      </c>
      <c r="H1394" s="7">
        <v>-20</v>
      </c>
      <c r="J1394" s="37">
        <f t="shared" si="25"/>
        <v>6286.2000000000007</v>
      </c>
    </row>
    <row r="1395" spans="1:10" thickBot="1" x14ac:dyDescent="0.3">
      <c r="A1395" s="3">
        <v>1</v>
      </c>
      <c r="C1395" s="4">
        <v>36697</v>
      </c>
      <c r="E1395" s="6" t="s">
        <v>589</v>
      </c>
      <c r="H1395" s="7">
        <v>-55.15</v>
      </c>
      <c r="J1395" s="37">
        <f t="shared" si="25"/>
        <v>6231.0500000000011</v>
      </c>
    </row>
    <row r="1396" spans="1:10" thickBot="1" x14ac:dyDescent="0.3">
      <c r="A1396" s="3">
        <v>1</v>
      </c>
      <c r="C1396" s="4">
        <v>36698</v>
      </c>
      <c r="E1396" s="6" t="s">
        <v>266</v>
      </c>
      <c r="H1396" s="7">
        <v>-66.680000000000007</v>
      </c>
      <c r="J1396" s="37">
        <f t="shared" si="25"/>
        <v>6164.3700000000008</v>
      </c>
    </row>
    <row r="1397" spans="1:10" thickBot="1" x14ac:dyDescent="0.3">
      <c r="A1397" s="3">
        <v>1</v>
      </c>
      <c r="C1397" s="4">
        <v>36698</v>
      </c>
      <c r="E1397" s="6" t="s">
        <v>6</v>
      </c>
      <c r="H1397" s="7">
        <v>-48.3</v>
      </c>
      <c r="J1397" s="37">
        <f t="shared" si="25"/>
        <v>6116.0700000000006</v>
      </c>
    </row>
    <row r="1398" spans="1:10" thickBot="1" x14ac:dyDescent="0.3">
      <c r="A1398" s="3">
        <v>1</v>
      </c>
      <c r="C1398" s="4">
        <v>36699</v>
      </c>
      <c r="E1398" s="6" t="s">
        <v>590</v>
      </c>
      <c r="H1398" s="7">
        <v>-26.37</v>
      </c>
      <c r="J1398" s="37">
        <f t="shared" si="25"/>
        <v>6089.7000000000007</v>
      </c>
    </row>
    <row r="1399" spans="1:10" thickBot="1" x14ac:dyDescent="0.3">
      <c r="A1399" s="3">
        <v>1</v>
      </c>
      <c r="C1399" s="4">
        <v>36701</v>
      </c>
      <c r="E1399" s="6" t="s">
        <v>70</v>
      </c>
      <c r="H1399" s="7">
        <v>-101.5</v>
      </c>
      <c r="J1399" s="37">
        <f t="shared" si="25"/>
        <v>5988.2000000000007</v>
      </c>
    </row>
    <row r="1400" spans="1:10" thickBot="1" x14ac:dyDescent="0.3">
      <c r="A1400" s="3">
        <v>1</v>
      </c>
      <c r="C1400" s="4">
        <v>36701</v>
      </c>
      <c r="E1400" s="6" t="s">
        <v>266</v>
      </c>
      <c r="H1400" s="7">
        <v>-49.8</v>
      </c>
      <c r="J1400" s="37">
        <f t="shared" si="25"/>
        <v>5938.4000000000005</v>
      </c>
    </row>
    <row r="1401" spans="1:10" thickBot="1" x14ac:dyDescent="0.3">
      <c r="A1401" s="3">
        <v>1</v>
      </c>
      <c r="C1401" s="4">
        <v>36701</v>
      </c>
      <c r="E1401" s="6" t="s">
        <v>604</v>
      </c>
      <c r="H1401" s="7">
        <v>-34.479999999999997</v>
      </c>
      <c r="J1401" s="37">
        <f t="shared" si="25"/>
        <v>5903.920000000001</v>
      </c>
    </row>
    <row r="1402" spans="1:10" thickBot="1" x14ac:dyDescent="0.3">
      <c r="A1402" s="3">
        <v>1</v>
      </c>
      <c r="C1402" s="4">
        <v>36701</v>
      </c>
      <c r="E1402" s="6" t="s">
        <v>591</v>
      </c>
      <c r="H1402" s="7">
        <v>-20</v>
      </c>
      <c r="J1402" s="37">
        <f t="shared" si="25"/>
        <v>5883.920000000001</v>
      </c>
    </row>
    <row r="1403" spans="1:10" thickBot="1" x14ac:dyDescent="0.3">
      <c r="A1403" s="3">
        <v>1</v>
      </c>
      <c r="C1403" s="4">
        <v>36701</v>
      </c>
      <c r="E1403" s="6" t="s">
        <v>394</v>
      </c>
      <c r="H1403" s="7">
        <v>-1.25</v>
      </c>
      <c r="J1403" s="37">
        <f t="shared" si="25"/>
        <v>5882.670000000001</v>
      </c>
    </row>
    <row r="1404" spans="1:10" thickBot="1" x14ac:dyDescent="0.3">
      <c r="A1404" s="3">
        <v>1</v>
      </c>
      <c r="C1404" s="4">
        <v>36702</v>
      </c>
      <c r="D1404" s="5">
        <v>2170</v>
      </c>
      <c r="E1404" s="6" t="s">
        <v>36</v>
      </c>
      <c r="H1404" s="7">
        <v>-135</v>
      </c>
      <c r="J1404" s="37">
        <f t="shared" si="25"/>
        <v>5747.670000000001</v>
      </c>
    </row>
    <row r="1405" spans="1:10" thickBot="1" x14ac:dyDescent="0.3">
      <c r="A1405" s="3">
        <v>1</v>
      </c>
      <c r="C1405" s="4">
        <v>36702</v>
      </c>
      <c r="E1405" s="6" t="s">
        <v>108</v>
      </c>
      <c r="H1405" s="7">
        <v>-4.99</v>
      </c>
      <c r="J1405" s="37">
        <f t="shared" si="25"/>
        <v>5742.6800000000012</v>
      </c>
    </row>
    <row r="1406" spans="1:10" thickBot="1" x14ac:dyDescent="0.3">
      <c r="A1406" s="3">
        <v>1</v>
      </c>
      <c r="C1406" s="4">
        <v>36703</v>
      </c>
      <c r="D1406" s="5">
        <v>2171</v>
      </c>
      <c r="E1406" s="6" t="s">
        <v>592</v>
      </c>
      <c r="H1406" s="7">
        <v>-10</v>
      </c>
      <c r="J1406" s="37">
        <f t="shared" si="25"/>
        <v>5732.6800000000012</v>
      </c>
    </row>
    <row r="1407" spans="1:10" thickBot="1" x14ac:dyDescent="0.3">
      <c r="A1407" s="3">
        <v>1</v>
      </c>
      <c r="C1407" s="4">
        <v>36703</v>
      </c>
      <c r="E1407" s="6" t="s">
        <v>6</v>
      </c>
      <c r="G1407" s="21">
        <v>-20</v>
      </c>
      <c r="H1407" s="7">
        <v>-32.520000000000003</v>
      </c>
      <c r="J1407" s="37">
        <f t="shared" si="25"/>
        <v>5700.1600000000008</v>
      </c>
    </row>
    <row r="1408" spans="1:10" thickBot="1" x14ac:dyDescent="0.3">
      <c r="A1408" s="3">
        <v>1</v>
      </c>
      <c r="C1408" s="4">
        <v>36705</v>
      </c>
      <c r="D1408" s="5">
        <v>2172</v>
      </c>
      <c r="H1408" s="7">
        <v>-15</v>
      </c>
      <c r="J1408" s="37">
        <f t="shared" si="25"/>
        <v>5685.1600000000008</v>
      </c>
    </row>
    <row r="1409" spans="1:10" thickBot="1" x14ac:dyDescent="0.3">
      <c r="A1409" s="3">
        <v>1</v>
      </c>
      <c r="C1409" s="4">
        <v>36705</v>
      </c>
      <c r="D1409" s="5">
        <v>2173</v>
      </c>
      <c r="H1409" s="7">
        <v>-10</v>
      </c>
      <c r="J1409" s="37">
        <f t="shared" si="25"/>
        <v>5675.1600000000008</v>
      </c>
    </row>
    <row r="1410" spans="1:10" thickBot="1" x14ac:dyDescent="0.3">
      <c r="A1410" s="3">
        <v>1</v>
      </c>
      <c r="C1410" s="4">
        <v>36705</v>
      </c>
      <c r="E1410" s="6" t="s">
        <v>6</v>
      </c>
      <c r="H1410" s="7">
        <v>-43.58</v>
      </c>
      <c r="J1410" s="37">
        <f t="shared" si="25"/>
        <v>5631.5800000000008</v>
      </c>
    </row>
    <row r="1411" spans="1:10" thickBot="1" x14ac:dyDescent="0.3">
      <c r="A1411" s="3">
        <v>1</v>
      </c>
      <c r="C1411" s="4">
        <v>36707</v>
      </c>
      <c r="D1411" s="5">
        <v>2174</v>
      </c>
      <c r="E1411" s="6" t="s">
        <v>14</v>
      </c>
      <c r="H1411" s="7">
        <v>-1650.21</v>
      </c>
      <c r="J1411" s="37">
        <f t="shared" si="25"/>
        <v>3981.3700000000008</v>
      </c>
    </row>
    <row r="1412" spans="1:10" thickBot="1" x14ac:dyDescent="0.3">
      <c r="A1412" s="3">
        <v>1</v>
      </c>
      <c r="C1412" s="4">
        <v>36707</v>
      </c>
      <c r="D1412" s="5">
        <v>2175</v>
      </c>
      <c r="E1412" s="6" t="s">
        <v>134</v>
      </c>
      <c r="H1412" s="7">
        <v>-11.99</v>
      </c>
      <c r="J1412" s="37">
        <f t="shared" ref="J1412:J1475" si="26">SUM(H1412:I1412)+J1411</f>
        <v>3969.380000000001</v>
      </c>
    </row>
    <row r="1413" spans="1:10" thickBot="1" x14ac:dyDescent="0.3">
      <c r="A1413" s="3">
        <v>1</v>
      </c>
      <c r="C1413" s="4">
        <v>36707</v>
      </c>
      <c r="D1413" s="5">
        <v>2176</v>
      </c>
      <c r="E1413" s="6" t="s">
        <v>594</v>
      </c>
      <c r="H1413" s="7">
        <v>-149.35</v>
      </c>
      <c r="J1413" s="37">
        <f t="shared" si="26"/>
        <v>3820.0300000000011</v>
      </c>
    </row>
    <row r="1414" spans="1:10" thickBot="1" x14ac:dyDescent="0.3">
      <c r="A1414" s="3">
        <v>1</v>
      </c>
      <c r="C1414" s="4">
        <v>36707</v>
      </c>
      <c r="D1414" s="5">
        <v>2177</v>
      </c>
      <c r="E1414" s="6" t="s">
        <v>157</v>
      </c>
      <c r="H1414" s="7">
        <v>-40.92</v>
      </c>
      <c r="J1414" s="37">
        <f t="shared" si="26"/>
        <v>3779.110000000001</v>
      </c>
    </row>
    <row r="1415" spans="1:10" thickBot="1" x14ac:dyDescent="0.3">
      <c r="A1415" s="3">
        <v>1</v>
      </c>
      <c r="C1415" s="4">
        <v>36707</v>
      </c>
      <c r="D1415" s="5">
        <v>2178</v>
      </c>
      <c r="E1415" s="6" t="s">
        <v>222</v>
      </c>
      <c r="H1415" s="7">
        <v>-217.26</v>
      </c>
      <c r="J1415" s="37">
        <f t="shared" si="26"/>
        <v>3561.8500000000013</v>
      </c>
    </row>
    <row r="1416" spans="1:10" thickBot="1" x14ac:dyDescent="0.3">
      <c r="A1416" s="3">
        <v>1</v>
      </c>
      <c r="C1416" s="4">
        <v>36707</v>
      </c>
      <c r="D1416" s="5">
        <v>2179</v>
      </c>
      <c r="E1416" s="6" t="s">
        <v>553</v>
      </c>
      <c r="H1416" s="7">
        <v>-65.260000000000005</v>
      </c>
      <c r="J1416" s="37">
        <f t="shared" si="26"/>
        <v>3496.5900000000011</v>
      </c>
    </row>
    <row r="1417" spans="1:10" thickBot="1" x14ac:dyDescent="0.3">
      <c r="A1417" s="3">
        <v>1</v>
      </c>
      <c r="C1417" s="4">
        <v>36707</v>
      </c>
      <c r="D1417" s="5">
        <v>2180</v>
      </c>
      <c r="E1417" s="6" t="s">
        <v>595</v>
      </c>
      <c r="H1417" s="7">
        <v>-47.2</v>
      </c>
      <c r="J1417" s="37">
        <f t="shared" si="26"/>
        <v>3449.3900000000012</v>
      </c>
    </row>
    <row r="1418" spans="1:10" thickBot="1" x14ac:dyDescent="0.3">
      <c r="A1418" s="3">
        <v>1</v>
      </c>
      <c r="C1418" s="4">
        <v>36707</v>
      </c>
      <c r="D1418" s="5" t="s">
        <v>636</v>
      </c>
      <c r="E1418" s="6" t="s">
        <v>17</v>
      </c>
      <c r="I1418" s="7">
        <v>2469.5</v>
      </c>
      <c r="J1418" s="37">
        <f t="shared" si="26"/>
        <v>5918.8900000000012</v>
      </c>
    </row>
    <row r="1419" spans="1:10" thickBot="1" x14ac:dyDescent="0.3">
      <c r="A1419" s="3">
        <v>1</v>
      </c>
      <c r="C1419" s="4">
        <v>36708</v>
      </c>
      <c r="D1419" s="4" t="s">
        <v>238</v>
      </c>
      <c r="E1419" s="6" t="s">
        <v>47</v>
      </c>
      <c r="H1419" s="7">
        <v>-266.5</v>
      </c>
      <c r="J1419" s="37">
        <f t="shared" si="26"/>
        <v>5652.3900000000012</v>
      </c>
    </row>
    <row r="1420" spans="1:10" thickBot="1" x14ac:dyDescent="0.3">
      <c r="A1420" s="3">
        <v>1</v>
      </c>
      <c r="C1420" s="4">
        <v>36708</v>
      </c>
      <c r="E1420" s="6" t="s">
        <v>6</v>
      </c>
      <c r="G1420" s="21">
        <v>-50</v>
      </c>
      <c r="H1420" s="7">
        <v>-59.88</v>
      </c>
      <c r="J1420" s="37">
        <f t="shared" si="26"/>
        <v>5592.5100000000011</v>
      </c>
    </row>
    <row r="1421" spans="1:10" thickBot="1" x14ac:dyDescent="0.3">
      <c r="A1421" s="3">
        <v>1</v>
      </c>
      <c r="C1421" s="4">
        <v>36710</v>
      </c>
      <c r="E1421" s="6" t="s">
        <v>17</v>
      </c>
      <c r="I1421" s="7">
        <v>3040.09</v>
      </c>
      <c r="J1421" s="37">
        <f t="shared" si="26"/>
        <v>8632.6000000000022</v>
      </c>
    </row>
    <row r="1422" spans="1:10" thickBot="1" x14ac:dyDescent="0.3">
      <c r="A1422" s="3">
        <v>1</v>
      </c>
      <c r="C1422" s="4">
        <v>36711</v>
      </c>
      <c r="E1422" s="6" t="s">
        <v>70</v>
      </c>
      <c r="H1422" s="7">
        <v>-101.5</v>
      </c>
      <c r="J1422" s="37">
        <f t="shared" si="26"/>
        <v>8531.1000000000022</v>
      </c>
    </row>
    <row r="1423" spans="1:10" thickBot="1" x14ac:dyDescent="0.3">
      <c r="A1423" s="3">
        <v>1</v>
      </c>
      <c r="C1423" s="4">
        <v>36711</v>
      </c>
      <c r="E1423" s="6" t="s">
        <v>394</v>
      </c>
      <c r="H1423" s="7">
        <v>-1.25</v>
      </c>
      <c r="J1423" s="37">
        <f t="shared" si="26"/>
        <v>8529.8500000000022</v>
      </c>
    </row>
    <row r="1424" spans="1:10" thickBot="1" x14ac:dyDescent="0.3">
      <c r="A1424" s="3">
        <v>1</v>
      </c>
      <c r="C1424" s="4">
        <v>36712</v>
      </c>
      <c r="E1424" s="6" t="s">
        <v>603</v>
      </c>
      <c r="H1424" s="7">
        <v>-200</v>
      </c>
      <c r="J1424" s="37">
        <f t="shared" si="26"/>
        <v>8329.8500000000022</v>
      </c>
    </row>
    <row r="1425" spans="1:10" ht="16.2" thickBot="1" x14ac:dyDescent="0.35">
      <c r="A1425" s="32">
        <v>1</v>
      </c>
      <c r="B1425" s="32"/>
      <c r="C1425" s="33">
        <v>36716</v>
      </c>
      <c r="D1425" s="34">
        <v>2181</v>
      </c>
      <c r="E1425" s="31" t="s">
        <v>597</v>
      </c>
      <c r="F1425" s="31"/>
      <c r="G1425" s="29"/>
      <c r="H1425" s="30"/>
      <c r="I1425" s="30"/>
      <c r="J1425" s="37">
        <f t="shared" si="26"/>
        <v>8329.8500000000022</v>
      </c>
    </row>
    <row r="1426" spans="1:10" thickBot="1" x14ac:dyDescent="0.3">
      <c r="A1426" s="3">
        <v>1</v>
      </c>
      <c r="C1426" s="4">
        <v>36716</v>
      </c>
      <c r="D1426" s="5">
        <v>2182</v>
      </c>
      <c r="E1426" s="6" t="s">
        <v>596</v>
      </c>
      <c r="H1426" s="7">
        <v>-165</v>
      </c>
      <c r="J1426" s="37">
        <f t="shared" si="26"/>
        <v>8164.8500000000022</v>
      </c>
    </row>
    <row r="1427" spans="1:10" thickBot="1" x14ac:dyDescent="0.3">
      <c r="A1427" s="3">
        <v>1</v>
      </c>
      <c r="C1427" s="4">
        <v>36716</v>
      </c>
      <c r="E1427" s="6" t="s">
        <v>598</v>
      </c>
      <c r="H1427" s="7">
        <v>-26.49</v>
      </c>
      <c r="J1427" s="37">
        <f t="shared" si="26"/>
        <v>8138.3600000000024</v>
      </c>
    </row>
    <row r="1428" spans="1:10" thickBot="1" x14ac:dyDescent="0.3">
      <c r="A1428" s="3">
        <v>1</v>
      </c>
      <c r="C1428" s="4">
        <v>36721</v>
      </c>
      <c r="E1428" s="6" t="s">
        <v>599</v>
      </c>
      <c r="H1428" s="7">
        <v>-149.94</v>
      </c>
      <c r="J1428" s="37">
        <f t="shared" si="26"/>
        <v>7988.4200000000028</v>
      </c>
    </row>
    <row r="1429" spans="1:10" thickBot="1" x14ac:dyDescent="0.3">
      <c r="A1429" s="3">
        <v>1</v>
      </c>
      <c r="C1429" s="4">
        <v>36722</v>
      </c>
      <c r="D1429" s="4" t="s">
        <v>606</v>
      </c>
      <c r="E1429" s="6" t="s">
        <v>75</v>
      </c>
      <c r="H1429" s="7">
        <v>-584.27</v>
      </c>
      <c r="J1429" s="37">
        <f t="shared" si="26"/>
        <v>7404.1500000000033</v>
      </c>
    </row>
    <row r="1430" spans="1:10" thickBot="1" x14ac:dyDescent="0.3">
      <c r="A1430" s="3">
        <v>1</v>
      </c>
      <c r="C1430" s="4">
        <v>36722</v>
      </c>
      <c r="D1430" s="4" t="s">
        <v>606</v>
      </c>
      <c r="E1430" s="6" t="s">
        <v>607</v>
      </c>
      <c r="H1430" s="7">
        <v>-250</v>
      </c>
      <c r="J1430" s="37">
        <f t="shared" si="26"/>
        <v>7154.1500000000033</v>
      </c>
    </row>
    <row r="1431" spans="1:10" thickBot="1" x14ac:dyDescent="0.3">
      <c r="A1431" s="3">
        <v>1</v>
      </c>
      <c r="C1431" s="4">
        <v>36722</v>
      </c>
      <c r="D1431" s="4" t="s">
        <v>606</v>
      </c>
      <c r="E1431" s="6" t="s">
        <v>160</v>
      </c>
      <c r="H1431" s="7">
        <v>-160</v>
      </c>
      <c r="J1431" s="37">
        <f t="shared" si="26"/>
        <v>6994.1500000000033</v>
      </c>
    </row>
    <row r="1432" spans="1:10" thickBot="1" x14ac:dyDescent="0.3">
      <c r="A1432" s="3">
        <v>1</v>
      </c>
      <c r="C1432" s="4">
        <v>36722</v>
      </c>
      <c r="D1432" s="4" t="s">
        <v>606</v>
      </c>
      <c r="E1432" s="6" t="s">
        <v>160</v>
      </c>
      <c r="H1432" s="7">
        <v>-160</v>
      </c>
      <c r="J1432" s="37">
        <f t="shared" si="26"/>
        <v>6834.1500000000033</v>
      </c>
    </row>
    <row r="1433" spans="1:10" thickBot="1" x14ac:dyDescent="0.3">
      <c r="A1433" s="3">
        <v>1</v>
      </c>
      <c r="C1433" s="4">
        <v>36722</v>
      </c>
      <c r="D1433" s="4" t="s">
        <v>606</v>
      </c>
      <c r="E1433" s="6" t="s">
        <v>11</v>
      </c>
      <c r="H1433" s="7">
        <v>-100</v>
      </c>
      <c r="J1433" s="37">
        <f t="shared" si="26"/>
        <v>6734.1500000000033</v>
      </c>
    </row>
    <row r="1434" spans="1:10" thickBot="1" x14ac:dyDescent="0.3">
      <c r="A1434" s="3">
        <v>1</v>
      </c>
      <c r="C1434" s="4">
        <v>36722</v>
      </c>
      <c r="D1434" s="4" t="s">
        <v>606</v>
      </c>
      <c r="E1434" s="6" t="s">
        <v>11</v>
      </c>
      <c r="H1434" s="7">
        <v>-100</v>
      </c>
      <c r="J1434" s="37">
        <f t="shared" si="26"/>
        <v>6634.1500000000033</v>
      </c>
    </row>
    <row r="1435" spans="1:10" thickBot="1" x14ac:dyDescent="0.3">
      <c r="A1435" s="3">
        <v>1</v>
      </c>
      <c r="C1435" s="4">
        <v>36722</v>
      </c>
      <c r="D1435" s="4" t="s">
        <v>606</v>
      </c>
      <c r="E1435" s="6" t="s">
        <v>486</v>
      </c>
      <c r="H1435" s="7">
        <v>-59.93</v>
      </c>
      <c r="J1435" s="37">
        <f t="shared" si="26"/>
        <v>6574.220000000003</v>
      </c>
    </row>
    <row r="1436" spans="1:10" thickBot="1" x14ac:dyDescent="0.3">
      <c r="A1436" s="3">
        <v>1</v>
      </c>
      <c r="C1436" s="4">
        <v>36722</v>
      </c>
      <c r="D1436" s="4" t="s">
        <v>606</v>
      </c>
      <c r="E1436" s="6" t="s">
        <v>241</v>
      </c>
      <c r="H1436" s="7">
        <v>-12.72</v>
      </c>
      <c r="J1436" s="37">
        <f t="shared" si="26"/>
        <v>6561.5000000000027</v>
      </c>
    </row>
    <row r="1437" spans="1:10" thickBot="1" x14ac:dyDescent="0.3">
      <c r="A1437" s="3">
        <v>1</v>
      </c>
      <c r="C1437" s="4">
        <v>36722</v>
      </c>
      <c r="E1437" s="6" t="s">
        <v>605</v>
      </c>
      <c r="H1437" s="7">
        <v>-39.49</v>
      </c>
      <c r="J1437" s="37">
        <f t="shared" si="26"/>
        <v>6522.0100000000029</v>
      </c>
    </row>
    <row r="1438" spans="1:10" thickBot="1" x14ac:dyDescent="0.3">
      <c r="A1438" s="3">
        <v>1</v>
      </c>
      <c r="C1438" s="4">
        <v>36723</v>
      </c>
      <c r="E1438" s="6" t="s">
        <v>6</v>
      </c>
      <c r="H1438" s="7">
        <v>-44.54</v>
      </c>
      <c r="J1438" s="37">
        <f t="shared" si="26"/>
        <v>6477.470000000003</v>
      </c>
    </row>
    <row r="1439" spans="1:10" thickBot="1" x14ac:dyDescent="0.3">
      <c r="A1439" s="3">
        <v>1</v>
      </c>
      <c r="C1439" s="4">
        <v>36724</v>
      </c>
      <c r="D1439" s="5">
        <v>2183</v>
      </c>
      <c r="E1439" s="6" t="s">
        <v>600</v>
      </c>
      <c r="H1439" s="7">
        <v>-225</v>
      </c>
      <c r="J1439" s="37">
        <f t="shared" si="26"/>
        <v>6252.470000000003</v>
      </c>
    </row>
    <row r="1440" spans="1:10" thickBot="1" x14ac:dyDescent="0.3">
      <c r="A1440" s="3">
        <v>1</v>
      </c>
      <c r="C1440" s="4">
        <v>36724</v>
      </c>
      <c r="D1440" s="4" t="s">
        <v>238</v>
      </c>
      <c r="E1440" s="6" t="s">
        <v>9</v>
      </c>
      <c r="H1440" s="7">
        <v>-52</v>
      </c>
      <c r="J1440" s="37">
        <f t="shared" si="26"/>
        <v>6200.470000000003</v>
      </c>
    </row>
    <row r="1441" spans="1:10" thickBot="1" x14ac:dyDescent="0.3">
      <c r="A1441" s="3">
        <v>1</v>
      </c>
      <c r="C1441" s="4">
        <v>36725</v>
      </c>
      <c r="E1441" s="6" t="s">
        <v>24</v>
      </c>
      <c r="H1441" s="7">
        <v>-10</v>
      </c>
      <c r="J1441" s="37">
        <f t="shared" si="26"/>
        <v>6190.470000000003</v>
      </c>
    </row>
    <row r="1442" spans="1:10" thickBot="1" x14ac:dyDescent="0.3">
      <c r="A1442" s="3">
        <v>1</v>
      </c>
      <c r="C1442" s="4">
        <v>36726</v>
      </c>
      <c r="D1442" s="5">
        <v>2184</v>
      </c>
      <c r="E1442" s="6" t="s">
        <v>584</v>
      </c>
      <c r="H1442" s="7">
        <v>-240.48</v>
      </c>
      <c r="J1442" s="37">
        <f t="shared" si="26"/>
        <v>5949.9900000000034</v>
      </c>
    </row>
    <row r="1443" spans="1:10" thickBot="1" x14ac:dyDescent="0.3">
      <c r="A1443" s="3">
        <v>1</v>
      </c>
      <c r="C1443" s="4">
        <v>36726</v>
      </c>
      <c r="E1443" s="6" t="s">
        <v>6</v>
      </c>
      <c r="H1443" s="7">
        <v>-49.06</v>
      </c>
      <c r="J1443" s="37">
        <f t="shared" si="26"/>
        <v>5900.930000000003</v>
      </c>
    </row>
    <row r="1444" spans="1:10" thickBot="1" x14ac:dyDescent="0.3">
      <c r="A1444" s="3">
        <v>1</v>
      </c>
      <c r="C1444" s="4">
        <v>36727</v>
      </c>
      <c r="E1444" s="6" t="s">
        <v>163</v>
      </c>
      <c r="H1444" s="7">
        <v>-37.53</v>
      </c>
      <c r="J1444" s="37">
        <f t="shared" si="26"/>
        <v>5863.4000000000033</v>
      </c>
    </row>
    <row r="1445" spans="1:10" thickBot="1" x14ac:dyDescent="0.3">
      <c r="A1445" s="3">
        <v>1</v>
      </c>
      <c r="C1445" s="4">
        <v>36727</v>
      </c>
      <c r="E1445" s="6" t="s">
        <v>321</v>
      </c>
      <c r="H1445" s="7">
        <v>-33.14</v>
      </c>
      <c r="J1445" s="37">
        <f t="shared" si="26"/>
        <v>5830.2600000000029</v>
      </c>
    </row>
    <row r="1446" spans="1:10" thickBot="1" x14ac:dyDescent="0.3">
      <c r="A1446" s="3">
        <v>1</v>
      </c>
      <c r="C1446" s="4">
        <v>36727</v>
      </c>
      <c r="E1446" s="6" t="s">
        <v>59</v>
      </c>
      <c r="H1446" s="7">
        <v>-27.16</v>
      </c>
      <c r="J1446" s="37">
        <f t="shared" si="26"/>
        <v>5803.1000000000031</v>
      </c>
    </row>
    <row r="1447" spans="1:10" thickBot="1" x14ac:dyDescent="0.3">
      <c r="A1447" s="3">
        <v>1</v>
      </c>
      <c r="C1447" s="4">
        <v>36727</v>
      </c>
      <c r="E1447" s="6" t="s">
        <v>602</v>
      </c>
      <c r="H1447" s="7">
        <v>-10</v>
      </c>
      <c r="J1447" s="37">
        <f t="shared" si="26"/>
        <v>5793.1000000000031</v>
      </c>
    </row>
    <row r="1448" spans="1:10" thickBot="1" x14ac:dyDescent="0.3">
      <c r="A1448" s="3">
        <v>1</v>
      </c>
      <c r="C1448" s="4">
        <v>36727</v>
      </c>
      <c r="E1448" s="6" t="s">
        <v>601</v>
      </c>
      <c r="I1448" s="7">
        <v>3384.63</v>
      </c>
      <c r="J1448" s="37">
        <f t="shared" si="26"/>
        <v>9177.7300000000032</v>
      </c>
    </row>
    <row r="1449" spans="1:10" ht="16.2" thickBot="1" x14ac:dyDescent="0.35">
      <c r="A1449" s="32">
        <v>1</v>
      </c>
      <c r="B1449" s="32"/>
      <c r="C1449" s="33">
        <v>36728</v>
      </c>
      <c r="D1449" s="34">
        <v>2185</v>
      </c>
      <c r="E1449" s="31" t="s">
        <v>168</v>
      </c>
      <c r="F1449" s="31"/>
      <c r="G1449" s="29"/>
      <c r="H1449" s="30">
        <v>-2095.13</v>
      </c>
      <c r="I1449" s="30"/>
      <c r="J1449" s="37">
        <f t="shared" si="26"/>
        <v>7082.6000000000031</v>
      </c>
    </row>
    <row r="1450" spans="1:10" thickBot="1" x14ac:dyDescent="0.3">
      <c r="A1450" s="3">
        <v>1</v>
      </c>
      <c r="C1450" s="4">
        <v>36728</v>
      </c>
      <c r="D1450" s="5">
        <v>2186</v>
      </c>
      <c r="E1450" s="6" t="s">
        <v>29</v>
      </c>
      <c r="H1450" s="7">
        <v>-31.86</v>
      </c>
      <c r="J1450" s="37">
        <f t="shared" si="26"/>
        <v>7050.7400000000034</v>
      </c>
    </row>
    <row r="1451" spans="1:10" thickBot="1" x14ac:dyDescent="0.3">
      <c r="A1451" s="3">
        <v>1</v>
      </c>
      <c r="C1451" s="4">
        <v>36728</v>
      </c>
      <c r="D1451" s="5">
        <v>2187</v>
      </c>
      <c r="E1451" s="6" t="s">
        <v>408</v>
      </c>
      <c r="H1451" s="7">
        <v>-43.39</v>
      </c>
      <c r="J1451" s="37">
        <f t="shared" si="26"/>
        <v>7007.3500000000031</v>
      </c>
    </row>
    <row r="1452" spans="1:10" thickBot="1" x14ac:dyDescent="0.3">
      <c r="A1452" s="3">
        <v>1</v>
      </c>
      <c r="C1452" s="4">
        <v>36728</v>
      </c>
      <c r="E1452" s="6" t="s">
        <v>381</v>
      </c>
      <c r="H1452" s="7">
        <v>-24.1</v>
      </c>
      <c r="J1452" s="37">
        <f t="shared" si="26"/>
        <v>6983.2500000000027</v>
      </c>
    </row>
    <row r="1453" spans="1:10" thickBot="1" x14ac:dyDescent="0.3">
      <c r="A1453" s="3">
        <v>1</v>
      </c>
      <c r="C1453" s="4">
        <v>36729</v>
      </c>
      <c r="D1453" s="5">
        <v>2188</v>
      </c>
      <c r="E1453" s="6" t="s">
        <v>36</v>
      </c>
      <c r="H1453" s="7">
        <v>-35</v>
      </c>
      <c r="J1453" s="37">
        <f t="shared" si="26"/>
        <v>6948.2500000000027</v>
      </c>
    </row>
    <row r="1454" spans="1:10" thickBot="1" x14ac:dyDescent="0.3">
      <c r="A1454" s="3">
        <v>1</v>
      </c>
      <c r="C1454" s="4">
        <v>36729</v>
      </c>
      <c r="E1454" s="6" t="s">
        <v>70</v>
      </c>
      <c r="H1454" s="7">
        <v>-41.5</v>
      </c>
      <c r="J1454" s="37">
        <f t="shared" si="26"/>
        <v>6906.7500000000027</v>
      </c>
    </row>
    <row r="1455" spans="1:10" thickBot="1" x14ac:dyDescent="0.3">
      <c r="A1455" s="3">
        <v>1</v>
      </c>
      <c r="C1455" s="4">
        <v>36729</v>
      </c>
      <c r="E1455" s="6" t="s">
        <v>394</v>
      </c>
      <c r="H1455" s="7">
        <v>-1.25</v>
      </c>
      <c r="J1455" s="37">
        <f t="shared" si="26"/>
        <v>6905.5000000000027</v>
      </c>
    </row>
    <row r="1456" spans="1:10" thickBot="1" x14ac:dyDescent="0.3">
      <c r="A1456" s="3">
        <v>1</v>
      </c>
      <c r="C1456" s="4">
        <v>36730</v>
      </c>
      <c r="E1456" s="6" t="s">
        <v>6</v>
      </c>
      <c r="H1456" s="7">
        <v>-48.43</v>
      </c>
      <c r="J1456" s="37">
        <f t="shared" si="26"/>
        <v>6857.0700000000024</v>
      </c>
    </row>
    <row r="1457" spans="1:10" thickBot="1" x14ac:dyDescent="0.3">
      <c r="A1457" s="3">
        <v>1</v>
      </c>
      <c r="C1457" s="4">
        <v>36731</v>
      </c>
      <c r="E1457" s="6" t="s">
        <v>659</v>
      </c>
      <c r="H1457" s="7">
        <v>-168</v>
      </c>
      <c r="J1457" s="37">
        <f t="shared" si="26"/>
        <v>6689.0700000000024</v>
      </c>
    </row>
    <row r="1458" spans="1:10" thickBot="1" x14ac:dyDescent="0.3">
      <c r="A1458" s="3">
        <v>1</v>
      </c>
      <c r="C1458" s="4">
        <v>36731</v>
      </c>
      <c r="E1458" s="6" t="s">
        <v>658</v>
      </c>
      <c r="H1458" s="7">
        <v>-10</v>
      </c>
      <c r="J1458" s="37">
        <f t="shared" si="26"/>
        <v>6679.0700000000024</v>
      </c>
    </row>
    <row r="1459" spans="1:10" thickBot="1" x14ac:dyDescent="0.3">
      <c r="A1459" s="3">
        <v>1</v>
      </c>
      <c r="C1459" s="4">
        <v>36732</v>
      </c>
      <c r="E1459" s="6" t="s">
        <v>24</v>
      </c>
      <c r="H1459" s="7">
        <v>-16.12</v>
      </c>
      <c r="J1459" s="37">
        <f t="shared" si="26"/>
        <v>6662.9500000000025</v>
      </c>
    </row>
    <row r="1460" spans="1:10" thickBot="1" x14ac:dyDescent="0.3">
      <c r="A1460" s="3">
        <v>1</v>
      </c>
      <c r="C1460" s="4">
        <v>36733</v>
      </c>
      <c r="E1460" s="6" t="s">
        <v>230</v>
      </c>
      <c r="G1460" s="21">
        <v>-50</v>
      </c>
      <c r="H1460" s="7">
        <v>-54.67</v>
      </c>
      <c r="J1460" s="37">
        <f t="shared" si="26"/>
        <v>6608.2800000000025</v>
      </c>
    </row>
    <row r="1461" spans="1:10" thickBot="1" x14ac:dyDescent="0.3">
      <c r="A1461" s="3">
        <v>1</v>
      </c>
      <c r="C1461" s="4">
        <v>36733</v>
      </c>
      <c r="E1461" s="6" t="s">
        <v>660</v>
      </c>
      <c r="H1461" s="7">
        <v>-54.49</v>
      </c>
      <c r="J1461" s="37">
        <f t="shared" si="26"/>
        <v>6553.7900000000027</v>
      </c>
    </row>
    <row r="1462" spans="1:10" thickBot="1" x14ac:dyDescent="0.3">
      <c r="A1462" s="3">
        <v>1</v>
      </c>
      <c r="C1462" s="4">
        <v>36733</v>
      </c>
      <c r="E1462" s="6" t="s">
        <v>6</v>
      </c>
      <c r="G1462" s="21">
        <v>-20</v>
      </c>
      <c r="H1462" s="7">
        <v>-38.22</v>
      </c>
      <c r="J1462" s="37">
        <f t="shared" si="26"/>
        <v>6515.5700000000024</v>
      </c>
    </row>
    <row r="1463" spans="1:10" thickBot="1" x14ac:dyDescent="0.3">
      <c r="A1463" s="3">
        <v>1</v>
      </c>
      <c r="C1463" s="4">
        <v>36734</v>
      </c>
      <c r="E1463" s="6" t="s">
        <v>173</v>
      </c>
      <c r="H1463" s="7">
        <v>-148.72999999999999</v>
      </c>
      <c r="J1463" s="37">
        <f t="shared" si="26"/>
        <v>6366.8400000000029</v>
      </c>
    </row>
    <row r="1464" spans="1:10" thickBot="1" x14ac:dyDescent="0.3">
      <c r="A1464" s="3">
        <v>1</v>
      </c>
      <c r="C1464" s="4">
        <v>36735</v>
      </c>
      <c r="E1464" s="6" t="s">
        <v>6</v>
      </c>
      <c r="G1464" s="21">
        <v>-50</v>
      </c>
      <c r="H1464" s="7">
        <v>-88.2</v>
      </c>
      <c r="J1464" s="37">
        <f t="shared" si="26"/>
        <v>6278.6400000000031</v>
      </c>
    </row>
    <row r="1465" spans="1:10" thickBot="1" x14ac:dyDescent="0.3">
      <c r="A1465" s="3">
        <v>1</v>
      </c>
      <c r="C1465" s="4">
        <v>36737</v>
      </c>
      <c r="E1465" s="6" t="s">
        <v>6</v>
      </c>
      <c r="H1465" s="7">
        <v>-101</v>
      </c>
      <c r="J1465" s="37">
        <f t="shared" si="26"/>
        <v>6177.6400000000031</v>
      </c>
    </row>
    <row r="1466" spans="1:10" thickBot="1" x14ac:dyDescent="0.3">
      <c r="A1466" s="3">
        <v>1</v>
      </c>
      <c r="C1466" s="4">
        <v>36738</v>
      </c>
      <c r="D1466" s="5">
        <v>2189</v>
      </c>
      <c r="E1466" s="6" t="s">
        <v>611</v>
      </c>
      <c r="H1466" s="7">
        <v>-2650</v>
      </c>
      <c r="J1466" s="37">
        <f t="shared" si="26"/>
        <v>3527.6400000000031</v>
      </c>
    </row>
    <row r="1467" spans="1:10" thickBot="1" x14ac:dyDescent="0.3">
      <c r="A1467" s="3">
        <v>1</v>
      </c>
      <c r="C1467" s="4">
        <v>36738</v>
      </c>
      <c r="D1467" s="5">
        <v>2190</v>
      </c>
      <c r="E1467" s="6" t="s">
        <v>612</v>
      </c>
      <c r="H1467" s="7">
        <v>-15</v>
      </c>
      <c r="J1467" s="37">
        <f t="shared" si="26"/>
        <v>3512.6400000000031</v>
      </c>
    </row>
    <row r="1468" spans="1:10" thickBot="1" x14ac:dyDescent="0.3">
      <c r="A1468" s="3">
        <v>1</v>
      </c>
      <c r="C1468" s="4">
        <v>36738</v>
      </c>
      <c r="E1468" s="6" t="s">
        <v>627</v>
      </c>
      <c r="H1468" s="7">
        <v>-41.02</v>
      </c>
      <c r="J1468" s="37">
        <f t="shared" si="26"/>
        <v>3471.6200000000031</v>
      </c>
    </row>
    <row r="1469" spans="1:10" thickBot="1" x14ac:dyDescent="0.3">
      <c r="A1469" s="3">
        <v>1</v>
      </c>
      <c r="C1469" s="4">
        <v>36739</v>
      </c>
      <c r="D1469" s="5">
        <v>2191</v>
      </c>
      <c r="E1469" s="6" t="s">
        <v>222</v>
      </c>
      <c r="H1469" s="7">
        <v>-339.11</v>
      </c>
      <c r="J1469" s="37">
        <f t="shared" si="26"/>
        <v>3132.5100000000029</v>
      </c>
    </row>
    <row r="1470" spans="1:10" thickBot="1" x14ac:dyDescent="0.3">
      <c r="A1470" s="3">
        <v>1</v>
      </c>
      <c r="C1470" s="4">
        <v>36739</v>
      </c>
      <c r="D1470" s="5">
        <v>2192</v>
      </c>
      <c r="E1470" s="6" t="s">
        <v>157</v>
      </c>
      <c r="H1470" s="7">
        <v>-41.92</v>
      </c>
      <c r="J1470" s="37">
        <f t="shared" si="26"/>
        <v>3090.5900000000029</v>
      </c>
    </row>
    <row r="1471" spans="1:10" thickBot="1" x14ac:dyDescent="0.3">
      <c r="A1471" s="3">
        <v>1</v>
      </c>
      <c r="C1471" s="4">
        <v>36739</v>
      </c>
      <c r="D1471" s="4" t="s">
        <v>254</v>
      </c>
      <c r="E1471" s="6" t="s">
        <v>47</v>
      </c>
      <c r="H1471" s="7">
        <v>-266.5</v>
      </c>
      <c r="J1471" s="37">
        <f t="shared" si="26"/>
        <v>2824.0900000000029</v>
      </c>
    </row>
    <row r="1472" spans="1:10" thickBot="1" x14ac:dyDescent="0.3">
      <c r="A1472" s="3">
        <v>1</v>
      </c>
      <c r="C1472" s="4">
        <v>36740</v>
      </c>
      <c r="D1472" s="5">
        <v>2193</v>
      </c>
      <c r="E1472" s="6" t="s">
        <v>613</v>
      </c>
      <c r="H1472" s="7">
        <v>-843</v>
      </c>
      <c r="J1472" s="37">
        <f t="shared" si="26"/>
        <v>1981.0900000000029</v>
      </c>
    </row>
    <row r="1473" spans="1:10" thickBot="1" x14ac:dyDescent="0.3">
      <c r="A1473" s="3">
        <v>1</v>
      </c>
      <c r="C1473" s="4">
        <v>36740</v>
      </c>
      <c r="E1473" s="6" t="s">
        <v>661</v>
      </c>
      <c r="H1473" s="7">
        <v>-17.95</v>
      </c>
      <c r="J1473" s="37">
        <f t="shared" si="26"/>
        <v>1963.1400000000028</v>
      </c>
    </row>
    <row r="1474" spans="1:10" thickBot="1" x14ac:dyDescent="0.3">
      <c r="A1474" s="3">
        <v>1</v>
      </c>
      <c r="C1474" s="4">
        <v>36740</v>
      </c>
      <c r="E1474" s="6" t="s">
        <v>24</v>
      </c>
      <c r="H1474" s="7">
        <v>-16.29</v>
      </c>
      <c r="J1474" s="37">
        <f t="shared" si="26"/>
        <v>1946.8500000000029</v>
      </c>
    </row>
    <row r="1475" spans="1:10" thickBot="1" x14ac:dyDescent="0.3">
      <c r="A1475" s="3">
        <v>1</v>
      </c>
      <c r="C1475" s="4">
        <v>36741</v>
      </c>
      <c r="E1475" s="4" t="s">
        <v>614</v>
      </c>
      <c r="F1475" s="4"/>
      <c r="H1475" s="7">
        <v>-40</v>
      </c>
      <c r="J1475" s="37">
        <f t="shared" si="26"/>
        <v>1906.8500000000029</v>
      </c>
    </row>
    <row r="1476" spans="1:10" thickBot="1" x14ac:dyDescent="0.3">
      <c r="A1476" s="3">
        <v>1</v>
      </c>
      <c r="C1476" s="4">
        <v>36741</v>
      </c>
      <c r="E1476" s="6" t="s">
        <v>610</v>
      </c>
      <c r="I1476" s="7">
        <v>3604.75</v>
      </c>
      <c r="J1476" s="37">
        <f t="shared" ref="J1476:J1539" si="27">SUM(H1476:I1476)+J1475</f>
        <v>5511.6000000000031</v>
      </c>
    </row>
    <row r="1477" spans="1:10" thickBot="1" x14ac:dyDescent="0.3">
      <c r="A1477" s="3">
        <v>1</v>
      </c>
      <c r="C1477" s="4">
        <v>36742</v>
      </c>
      <c r="D1477" s="5">
        <v>2194</v>
      </c>
      <c r="E1477" s="6" t="s">
        <v>615</v>
      </c>
      <c r="H1477" s="7">
        <v>-49.85</v>
      </c>
      <c r="J1477" s="37">
        <f t="shared" si="27"/>
        <v>5461.7500000000027</v>
      </c>
    </row>
    <row r="1478" spans="1:10" thickBot="1" x14ac:dyDescent="0.3">
      <c r="A1478" s="3">
        <v>1</v>
      </c>
      <c r="C1478" s="4">
        <v>36742</v>
      </c>
      <c r="E1478" s="6" t="s">
        <v>629</v>
      </c>
      <c r="H1478" s="7">
        <v>-35.9</v>
      </c>
      <c r="J1478" s="37">
        <f t="shared" si="27"/>
        <v>5425.8500000000031</v>
      </c>
    </row>
    <row r="1479" spans="1:10" thickBot="1" x14ac:dyDescent="0.3">
      <c r="A1479" s="3">
        <v>1</v>
      </c>
      <c r="C1479" s="4">
        <v>36742</v>
      </c>
      <c r="E1479" s="6" t="s">
        <v>6</v>
      </c>
      <c r="H1479" s="7">
        <v>-27.27</v>
      </c>
      <c r="J1479" s="37">
        <f t="shared" si="27"/>
        <v>5398.5800000000027</v>
      </c>
    </row>
    <row r="1480" spans="1:10" thickBot="1" x14ac:dyDescent="0.3">
      <c r="A1480" s="3">
        <v>1</v>
      </c>
      <c r="C1480" s="4">
        <v>36742</v>
      </c>
      <c r="E1480" s="6" t="s">
        <v>656</v>
      </c>
      <c r="H1480" s="7">
        <v>-3</v>
      </c>
      <c r="J1480" s="37">
        <f t="shared" si="27"/>
        <v>5395.5800000000027</v>
      </c>
    </row>
    <row r="1481" spans="1:10" thickBot="1" x14ac:dyDescent="0.3">
      <c r="A1481" s="3">
        <v>1</v>
      </c>
      <c r="C1481" s="4">
        <v>36743</v>
      </c>
      <c r="E1481" s="6" t="s">
        <v>628</v>
      </c>
      <c r="H1481" s="7">
        <v>-62</v>
      </c>
      <c r="J1481" s="37">
        <f t="shared" si="27"/>
        <v>5333.5800000000027</v>
      </c>
    </row>
    <row r="1482" spans="1:10" thickBot="1" x14ac:dyDescent="0.3">
      <c r="A1482" s="3">
        <v>1</v>
      </c>
      <c r="C1482" s="4">
        <v>36744</v>
      </c>
      <c r="E1482" s="6" t="s">
        <v>321</v>
      </c>
      <c r="H1482" s="7">
        <v>-51.81</v>
      </c>
      <c r="J1482" s="37">
        <f t="shared" si="27"/>
        <v>5281.7700000000023</v>
      </c>
    </row>
    <row r="1483" spans="1:10" thickBot="1" x14ac:dyDescent="0.3">
      <c r="A1483" s="3">
        <v>1</v>
      </c>
      <c r="C1483" s="4">
        <v>36744</v>
      </c>
      <c r="E1483" s="6" t="s">
        <v>630</v>
      </c>
      <c r="H1483" s="7">
        <v>-29.27</v>
      </c>
      <c r="J1483" s="37">
        <f t="shared" si="27"/>
        <v>5252.5000000000018</v>
      </c>
    </row>
    <row r="1484" spans="1:10" thickBot="1" x14ac:dyDescent="0.3">
      <c r="A1484" s="3">
        <v>1</v>
      </c>
      <c r="C1484" s="4">
        <v>36745</v>
      </c>
      <c r="E1484" s="6" t="s">
        <v>272</v>
      </c>
      <c r="H1484" s="7">
        <v>-52.75</v>
      </c>
      <c r="J1484" s="37">
        <f t="shared" si="27"/>
        <v>5199.7500000000018</v>
      </c>
    </row>
    <row r="1485" spans="1:10" thickBot="1" x14ac:dyDescent="0.3">
      <c r="A1485" s="3">
        <v>1</v>
      </c>
      <c r="C1485" s="4">
        <v>36745</v>
      </c>
      <c r="E1485" s="6" t="s">
        <v>6</v>
      </c>
      <c r="G1485" s="21">
        <v>-20</v>
      </c>
      <c r="H1485" s="7">
        <v>-49.5</v>
      </c>
      <c r="J1485" s="37">
        <f t="shared" si="27"/>
        <v>5150.2500000000018</v>
      </c>
    </row>
    <row r="1486" spans="1:10" thickBot="1" x14ac:dyDescent="0.3">
      <c r="A1486" s="3">
        <v>1</v>
      </c>
      <c r="C1486" s="4">
        <v>36745</v>
      </c>
      <c r="E1486" s="6" t="s">
        <v>662</v>
      </c>
      <c r="H1486" s="7">
        <v>-32.619999999999997</v>
      </c>
      <c r="J1486" s="37">
        <f t="shared" si="27"/>
        <v>5117.6300000000019</v>
      </c>
    </row>
    <row r="1487" spans="1:10" thickBot="1" x14ac:dyDescent="0.3">
      <c r="A1487" s="3">
        <v>1</v>
      </c>
      <c r="C1487" s="4">
        <v>36745</v>
      </c>
      <c r="E1487" s="6" t="s">
        <v>617</v>
      </c>
      <c r="H1487" s="7">
        <v>-21.6</v>
      </c>
      <c r="J1487" s="37">
        <f t="shared" si="27"/>
        <v>5096.0300000000016</v>
      </c>
    </row>
    <row r="1488" spans="1:10" thickBot="1" x14ac:dyDescent="0.3">
      <c r="A1488" s="3">
        <v>1</v>
      </c>
      <c r="C1488" s="4">
        <v>36745</v>
      </c>
      <c r="E1488" s="6" t="s">
        <v>616</v>
      </c>
      <c r="H1488" s="7">
        <v>-13.75</v>
      </c>
      <c r="J1488" s="37">
        <f t="shared" si="27"/>
        <v>5082.2800000000016</v>
      </c>
    </row>
    <row r="1489" spans="1:10" thickBot="1" x14ac:dyDescent="0.3">
      <c r="A1489" s="3">
        <v>1</v>
      </c>
      <c r="C1489" s="4">
        <v>36747</v>
      </c>
      <c r="E1489" s="6" t="s">
        <v>618</v>
      </c>
      <c r="H1489" s="7">
        <v>-334.32</v>
      </c>
      <c r="J1489" s="37">
        <f t="shared" si="27"/>
        <v>4747.9600000000019</v>
      </c>
    </row>
    <row r="1490" spans="1:10" thickBot="1" x14ac:dyDescent="0.3">
      <c r="A1490" s="3">
        <v>1</v>
      </c>
      <c r="C1490" s="4">
        <v>36747</v>
      </c>
      <c r="E1490" s="6" t="s">
        <v>609</v>
      </c>
      <c r="I1490" s="7">
        <v>17637.5</v>
      </c>
      <c r="J1490" s="37">
        <f t="shared" si="27"/>
        <v>22385.460000000003</v>
      </c>
    </row>
    <row r="1491" spans="1:10" thickBot="1" x14ac:dyDescent="0.3">
      <c r="A1491" s="3">
        <v>1</v>
      </c>
      <c r="C1491" s="4">
        <v>36748</v>
      </c>
      <c r="D1491" s="5">
        <v>2195</v>
      </c>
      <c r="E1491" s="6" t="s">
        <v>347</v>
      </c>
      <c r="H1491" s="7">
        <v>-120</v>
      </c>
      <c r="J1491" s="37">
        <f t="shared" si="27"/>
        <v>22265.460000000003</v>
      </c>
    </row>
    <row r="1492" spans="1:10" thickBot="1" x14ac:dyDescent="0.3">
      <c r="A1492" s="3">
        <v>1</v>
      </c>
      <c r="C1492" s="4">
        <v>36748</v>
      </c>
      <c r="D1492" s="5">
        <v>2196</v>
      </c>
      <c r="E1492" s="6" t="s">
        <v>14</v>
      </c>
      <c r="H1492" s="7">
        <v>-1650.21</v>
      </c>
      <c r="J1492" s="37">
        <f t="shared" si="27"/>
        <v>20615.250000000004</v>
      </c>
    </row>
    <row r="1493" spans="1:10" thickBot="1" x14ac:dyDescent="0.3">
      <c r="A1493" s="3">
        <v>1</v>
      </c>
      <c r="C1493" s="4">
        <v>36748</v>
      </c>
      <c r="D1493" s="5">
        <v>2197</v>
      </c>
      <c r="E1493" s="6" t="s">
        <v>619</v>
      </c>
      <c r="H1493" s="7">
        <v>-16.38</v>
      </c>
      <c r="J1493" s="37">
        <f t="shared" si="27"/>
        <v>20598.870000000003</v>
      </c>
    </row>
    <row r="1494" spans="1:10" thickBot="1" x14ac:dyDescent="0.3">
      <c r="A1494" s="3">
        <v>1</v>
      </c>
      <c r="C1494" s="4">
        <v>36748</v>
      </c>
      <c r="D1494" s="5">
        <v>2198</v>
      </c>
      <c r="E1494" s="6" t="s">
        <v>287</v>
      </c>
      <c r="H1494" s="7">
        <v>-27.99</v>
      </c>
      <c r="J1494" s="37">
        <f t="shared" si="27"/>
        <v>20570.88</v>
      </c>
    </row>
    <row r="1495" spans="1:10" thickBot="1" x14ac:dyDescent="0.3">
      <c r="A1495" s="3">
        <v>1</v>
      </c>
      <c r="C1495" s="4">
        <v>36748</v>
      </c>
      <c r="D1495" s="5">
        <v>2199</v>
      </c>
      <c r="E1495" s="6" t="s">
        <v>408</v>
      </c>
      <c r="H1495" s="7">
        <v>-43.39</v>
      </c>
      <c r="J1495" s="37">
        <f t="shared" si="27"/>
        <v>20527.490000000002</v>
      </c>
    </row>
    <row r="1496" spans="1:10" thickBot="1" x14ac:dyDescent="0.3">
      <c r="A1496" s="3">
        <v>1</v>
      </c>
      <c r="C1496" s="4">
        <v>36748</v>
      </c>
      <c r="D1496" s="5">
        <v>2200</v>
      </c>
      <c r="E1496" s="6" t="s">
        <v>620</v>
      </c>
      <c r="H1496" s="7">
        <v>-30</v>
      </c>
      <c r="J1496" s="37">
        <f t="shared" si="27"/>
        <v>20497.490000000002</v>
      </c>
    </row>
    <row r="1497" spans="1:10" thickBot="1" x14ac:dyDescent="0.3">
      <c r="A1497" s="3">
        <v>1</v>
      </c>
      <c r="C1497" s="4">
        <v>36748</v>
      </c>
      <c r="E1497" s="6" t="s">
        <v>6</v>
      </c>
      <c r="G1497" s="21">
        <v>-20</v>
      </c>
      <c r="H1497" s="7">
        <v>-78.209999999999994</v>
      </c>
      <c r="J1497" s="37">
        <f t="shared" si="27"/>
        <v>20419.280000000002</v>
      </c>
    </row>
    <row r="1498" spans="1:10" thickBot="1" x14ac:dyDescent="0.3">
      <c r="A1498" s="3">
        <v>1</v>
      </c>
      <c r="C1498" s="4">
        <v>36748</v>
      </c>
      <c r="E1498" s="6" t="s">
        <v>621</v>
      </c>
      <c r="H1498" s="7">
        <v>-20</v>
      </c>
      <c r="J1498" s="37">
        <f t="shared" si="27"/>
        <v>20399.280000000002</v>
      </c>
    </row>
    <row r="1499" spans="1:10" thickBot="1" x14ac:dyDescent="0.3">
      <c r="A1499" s="3">
        <v>1</v>
      </c>
      <c r="C1499" s="4">
        <v>36748</v>
      </c>
      <c r="E1499" s="6" t="s">
        <v>631</v>
      </c>
      <c r="H1499" s="7">
        <v>-16.170000000000002</v>
      </c>
      <c r="J1499" s="37">
        <f t="shared" si="27"/>
        <v>20383.110000000004</v>
      </c>
    </row>
    <row r="1500" spans="1:10" thickBot="1" x14ac:dyDescent="0.3">
      <c r="A1500" s="3">
        <v>1</v>
      </c>
      <c r="C1500" s="4">
        <v>36750</v>
      </c>
      <c r="D1500" s="5">
        <v>2001</v>
      </c>
      <c r="E1500" s="6" t="s">
        <v>611</v>
      </c>
      <c r="H1500" s="7">
        <v>-2500</v>
      </c>
      <c r="J1500" s="37">
        <f t="shared" si="27"/>
        <v>17883.110000000004</v>
      </c>
    </row>
    <row r="1501" spans="1:10" thickBot="1" x14ac:dyDescent="0.3">
      <c r="A1501" s="3">
        <v>1</v>
      </c>
      <c r="C1501" s="4">
        <v>36750</v>
      </c>
      <c r="D1501" s="5">
        <v>2002</v>
      </c>
      <c r="E1501" s="6" t="s">
        <v>247</v>
      </c>
      <c r="H1501" s="7">
        <v>-70</v>
      </c>
      <c r="J1501" s="37">
        <f t="shared" si="27"/>
        <v>17813.110000000004</v>
      </c>
    </row>
    <row r="1502" spans="1:10" thickBot="1" x14ac:dyDescent="0.3">
      <c r="A1502" s="3">
        <v>1</v>
      </c>
      <c r="C1502" s="4">
        <v>36750</v>
      </c>
      <c r="E1502" s="6" t="s">
        <v>172</v>
      </c>
      <c r="H1502" s="7">
        <v>-184.38</v>
      </c>
      <c r="J1502" s="37">
        <f t="shared" si="27"/>
        <v>17628.730000000003</v>
      </c>
    </row>
    <row r="1503" spans="1:10" thickBot="1" x14ac:dyDescent="0.3">
      <c r="A1503" s="3">
        <v>1</v>
      </c>
      <c r="C1503" s="4">
        <v>36750</v>
      </c>
      <c r="E1503" s="6" t="s">
        <v>622</v>
      </c>
      <c r="H1503" s="7">
        <v>-100</v>
      </c>
      <c r="J1503" s="37">
        <f t="shared" si="27"/>
        <v>17528.730000000003</v>
      </c>
    </row>
    <row r="1504" spans="1:10" thickBot="1" x14ac:dyDescent="0.3">
      <c r="A1504" s="3">
        <v>1</v>
      </c>
      <c r="C1504" s="4">
        <v>36750</v>
      </c>
      <c r="E1504" s="6" t="s">
        <v>632</v>
      </c>
      <c r="H1504" s="7">
        <v>-41.88</v>
      </c>
      <c r="J1504" s="37">
        <f t="shared" si="27"/>
        <v>17486.850000000002</v>
      </c>
    </row>
    <row r="1505" spans="1:10" thickBot="1" x14ac:dyDescent="0.3">
      <c r="A1505" s="3">
        <v>1</v>
      </c>
      <c r="C1505" s="4">
        <v>36750</v>
      </c>
      <c r="E1505" s="6" t="s">
        <v>24</v>
      </c>
      <c r="H1505" s="7">
        <v>-26.33</v>
      </c>
      <c r="J1505" s="37">
        <f t="shared" si="27"/>
        <v>17460.52</v>
      </c>
    </row>
    <row r="1506" spans="1:10" thickBot="1" x14ac:dyDescent="0.3">
      <c r="A1506" s="3">
        <v>1</v>
      </c>
      <c r="C1506" s="4">
        <v>36750</v>
      </c>
      <c r="E1506" s="6" t="s">
        <v>190</v>
      </c>
      <c r="H1506" s="7">
        <v>-17.260000000000002</v>
      </c>
      <c r="J1506" s="37">
        <f t="shared" si="27"/>
        <v>17443.260000000002</v>
      </c>
    </row>
    <row r="1507" spans="1:10" thickBot="1" x14ac:dyDescent="0.3">
      <c r="A1507" s="3">
        <v>1</v>
      </c>
      <c r="C1507" s="4">
        <v>36753</v>
      </c>
      <c r="D1507" s="4" t="s">
        <v>654</v>
      </c>
      <c r="E1507" s="6" t="s">
        <v>9</v>
      </c>
      <c r="H1507" s="7">
        <v>-52</v>
      </c>
      <c r="J1507" s="37">
        <f t="shared" si="27"/>
        <v>17391.260000000002</v>
      </c>
    </row>
    <row r="1508" spans="1:10" thickBot="1" x14ac:dyDescent="0.3">
      <c r="A1508" s="3">
        <v>1</v>
      </c>
      <c r="C1508" s="4">
        <v>36753</v>
      </c>
      <c r="D1508" s="4" t="s">
        <v>626</v>
      </c>
      <c r="E1508" s="6" t="s">
        <v>75</v>
      </c>
      <c r="H1508" s="7">
        <v>-584.27</v>
      </c>
      <c r="J1508" s="37">
        <f t="shared" si="27"/>
        <v>16806.990000000002</v>
      </c>
    </row>
    <row r="1509" spans="1:10" thickBot="1" x14ac:dyDescent="0.3">
      <c r="A1509" s="3">
        <v>1</v>
      </c>
      <c r="C1509" s="4">
        <v>36753</v>
      </c>
      <c r="D1509" s="4" t="s">
        <v>626</v>
      </c>
      <c r="E1509" s="6" t="s">
        <v>607</v>
      </c>
      <c r="H1509" s="7">
        <v>-250</v>
      </c>
      <c r="J1509" s="37">
        <f t="shared" si="27"/>
        <v>16556.990000000002</v>
      </c>
    </row>
    <row r="1510" spans="1:10" thickBot="1" x14ac:dyDescent="0.3">
      <c r="A1510" s="3">
        <v>1</v>
      </c>
      <c r="C1510" s="4">
        <v>36753</v>
      </c>
      <c r="D1510" s="4" t="s">
        <v>626</v>
      </c>
      <c r="E1510" s="6" t="s">
        <v>160</v>
      </c>
      <c r="H1510" s="7">
        <v>-160</v>
      </c>
      <c r="J1510" s="37">
        <f t="shared" si="27"/>
        <v>16396.990000000002</v>
      </c>
    </row>
    <row r="1511" spans="1:10" thickBot="1" x14ac:dyDescent="0.3">
      <c r="A1511" s="3">
        <v>1</v>
      </c>
      <c r="C1511" s="4">
        <v>36753</v>
      </c>
      <c r="D1511" s="4" t="s">
        <v>626</v>
      </c>
      <c r="E1511" s="6" t="s">
        <v>160</v>
      </c>
      <c r="H1511" s="7">
        <v>-160</v>
      </c>
      <c r="J1511" s="37">
        <f t="shared" si="27"/>
        <v>16236.990000000002</v>
      </c>
    </row>
    <row r="1512" spans="1:10" thickBot="1" x14ac:dyDescent="0.3">
      <c r="A1512" s="3">
        <v>1</v>
      </c>
      <c r="C1512" s="4">
        <v>36753</v>
      </c>
      <c r="D1512" s="4" t="s">
        <v>626</v>
      </c>
      <c r="E1512" s="6" t="s">
        <v>11</v>
      </c>
      <c r="H1512" s="7">
        <v>-100</v>
      </c>
      <c r="J1512" s="37">
        <f t="shared" si="27"/>
        <v>16136.990000000002</v>
      </c>
    </row>
    <row r="1513" spans="1:10" thickBot="1" x14ac:dyDescent="0.3">
      <c r="A1513" s="3">
        <v>1</v>
      </c>
      <c r="C1513" s="4">
        <v>36753</v>
      </c>
      <c r="D1513" s="4" t="s">
        <v>626</v>
      </c>
      <c r="E1513" s="6" t="s">
        <v>11</v>
      </c>
      <c r="H1513" s="7">
        <v>-100</v>
      </c>
      <c r="J1513" s="37">
        <f t="shared" si="27"/>
        <v>16036.990000000002</v>
      </c>
    </row>
    <row r="1514" spans="1:10" thickBot="1" x14ac:dyDescent="0.3">
      <c r="A1514" s="3">
        <v>1</v>
      </c>
      <c r="C1514" s="4">
        <v>36753</v>
      </c>
      <c r="D1514" s="4" t="s">
        <v>626</v>
      </c>
      <c r="E1514" s="6" t="s">
        <v>486</v>
      </c>
      <c r="H1514" s="7">
        <v>-59.93</v>
      </c>
      <c r="J1514" s="37">
        <f t="shared" si="27"/>
        <v>15977.060000000001</v>
      </c>
    </row>
    <row r="1515" spans="1:10" thickBot="1" x14ac:dyDescent="0.3">
      <c r="A1515" s="3">
        <v>1</v>
      </c>
      <c r="C1515" s="4">
        <v>36753</v>
      </c>
      <c r="D1515" s="4" t="s">
        <v>626</v>
      </c>
      <c r="E1515" s="6" t="s">
        <v>241</v>
      </c>
      <c r="H1515" s="7">
        <v>-12.72</v>
      </c>
      <c r="J1515" s="37">
        <f t="shared" si="27"/>
        <v>15964.340000000002</v>
      </c>
    </row>
    <row r="1516" spans="1:10" thickBot="1" x14ac:dyDescent="0.3">
      <c r="A1516" s="3">
        <v>1</v>
      </c>
      <c r="C1516" s="4">
        <v>36753</v>
      </c>
      <c r="E1516" s="6" t="s">
        <v>6</v>
      </c>
      <c r="H1516" s="7">
        <v>-57.69</v>
      </c>
      <c r="J1516" s="37">
        <f t="shared" si="27"/>
        <v>15906.650000000001</v>
      </c>
    </row>
    <row r="1517" spans="1:10" thickBot="1" x14ac:dyDescent="0.3">
      <c r="A1517" s="3">
        <v>1</v>
      </c>
      <c r="C1517" s="4">
        <v>36754</v>
      </c>
      <c r="E1517" s="6" t="s">
        <v>663</v>
      </c>
      <c r="H1517" s="7">
        <v>-32.409999999999997</v>
      </c>
      <c r="J1517" s="37">
        <f t="shared" si="27"/>
        <v>15874.240000000002</v>
      </c>
    </row>
    <row r="1518" spans="1:10" thickBot="1" x14ac:dyDescent="0.3">
      <c r="A1518" s="3">
        <v>1</v>
      </c>
      <c r="C1518" s="4">
        <v>36755</v>
      </c>
      <c r="E1518" s="6" t="s">
        <v>107</v>
      </c>
      <c r="H1518" s="7">
        <v>-100</v>
      </c>
      <c r="J1518" s="37">
        <f t="shared" si="27"/>
        <v>15774.240000000002</v>
      </c>
    </row>
    <row r="1519" spans="1:10" thickBot="1" x14ac:dyDescent="0.3">
      <c r="A1519" s="3">
        <v>1</v>
      </c>
      <c r="C1519" s="4">
        <v>36756</v>
      </c>
      <c r="D1519" s="5">
        <v>2003</v>
      </c>
      <c r="E1519" s="6" t="s">
        <v>623</v>
      </c>
      <c r="H1519" s="7">
        <v>-4000</v>
      </c>
      <c r="J1519" s="37">
        <f t="shared" si="27"/>
        <v>11774.240000000002</v>
      </c>
    </row>
    <row r="1520" spans="1:10" ht="18" thickBot="1" x14ac:dyDescent="0.35">
      <c r="A1520" s="3">
        <v>1</v>
      </c>
      <c r="C1520" s="4">
        <v>36756</v>
      </c>
      <c r="D1520" s="5">
        <v>2004</v>
      </c>
      <c r="E1520" s="35" t="s">
        <v>650</v>
      </c>
      <c r="J1520" s="37">
        <f t="shared" si="27"/>
        <v>11774.240000000002</v>
      </c>
    </row>
    <row r="1521" spans="1:10" thickBot="1" x14ac:dyDescent="0.3">
      <c r="A1521" s="3">
        <v>1</v>
      </c>
      <c r="C1521" s="4">
        <v>36756</v>
      </c>
      <c r="D1521" s="5">
        <v>2005</v>
      </c>
      <c r="E1521" s="6" t="s">
        <v>168</v>
      </c>
      <c r="H1521" s="7">
        <v>-4127.03</v>
      </c>
      <c r="J1521" s="37">
        <f t="shared" si="27"/>
        <v>7647.2100000000019</v>
      </c>
    </row>
    <row r="1522" spans="1:10" thickBot="1" x14ac:dyDescent="0.3">
      <c r="A1522" s="3">
        <v>1</v>
      </c>
      <c r="C1522" s="4">
        <v>36756</v>
      </c>
      <c r="D1522" s="5" t="s">
        <v>657</v>
      </c>
      <c r="E1522" s="6" t="s">
        <v>191</v>
      </c>
      <c r="H1522" s="7">
        <v>-83.93</v>
      </c>
      <c r="J1522" s="37">
        <f t="shared" si="27"/>
        <v>7563.2800000000016</v>
      </c>
    </row>
    <row r="1523" spans="1:10" thickBot="1" x14ac:dyDescent="0.3">
      <c r="A1523" s="3">
        <v>1</v>
      </c>
      <c r="C1523" s="4">
        <v>36756</v>
      </c>
      <c r="E1523" s="6" t="s">
        <v>288</v>
      </c>
      <c r="G1523" s="21">
        <v>-20</v>
      </c>
      <c r="H1523" s="7">
        <v>-31.75</v>
      </c>
      <c r="J1523" s="37">
        <f t="shared" si="27"/>
        <v>7531.5300000000016</v>
      </c>
    </row>
    <row r="1524" spans="1:10" thickBot="1" x14ac:dyDescent="0.3">
      <c r="A1524" s="3">
        <v>1</v>
      </c>
      <c r="C1524" s="4">
        <v>36756</v>
      </c>
      <c r="E1524" s="6" t="s">
        <v>17</v>
      </c>
      <c r="I1524" s="7">
        <v>3377.13</v>
      </c>
      <c r="J1524" s="37">
        <f t="shared" si="27"/>
        <v>10908.660000000002</v>
      </c>
    </row>
    <row r="1525" spans="1:10" thickBot="1" x14ac:dyDescent="0.3">
      <c r="A1525" s="3">
        <v>1</v>
      </c>
      <c r="C1525" s="4">
        <v>36757</v>
      </c>
      <c r="E1525" s="6" t="s">
        <v>6</v>
      </c>
      <c r="G1525" s="21">
        <v>-20</v>
      </c>
      <c r="H1525" s="7">
        <v>-105.06</v>
      </c>
      <c r="J1525" s="37">
        <f t="shared" si="27"/>
        <v>10803.600000000002</v>
      </c>
    </row>
    <row r="1526" spans="1:10" thickBot="1" x14ac:dyDescent="0.3">
      <c r="A1526" s="3">
        <v>1</v>
      </c>
      <c r="C1526" s="4">
        <v>36757</v>
      </c>
      <c r="E1526" s="6" t="s">
        <v>446</v>
      </c>
      <c r="H1526" s="7">
        <v>-41.76</v>
      </c>
      <c r="J1526" s="37">
        <f t="shared" si="27"/>
        <v>10761.840000000002</v>
      </c>
    </row>
    <row r="1527" spans="1:10" thickBot="1" x14ac:dyDescent="0.3">
      <c r="A1527" s="3">
        <v>1</v>
      </c>
      <c r="C1527" s="4">
        <v>36757</v>
      </c>
      <c r="E1527" s="6" t="s">
        <v>24</v>
      </c>
      <c r="H1527" s="7">
        <v>-24.7</v>
      </c>
      <c r="J1527" s="37">
        <f t="shared" si="27"/>
        <v>10737.140000000001</v>
      </c>
    </row>
    <row r="1528" spans="1:10" thickBot="1" x14ac:dyDescent="0.3">
      <c r="A1528" s="3">
        <v>1</v>
      </c>
      <c r="C1528" s="4">
        <v>36758</v>
      </c>
      <c r="D1528" s="5">
        <v>2006</v>
      </c>
      <c r="E1528" s="6" t="s">
        <v>36</v>
      </c>
      <c r="H1528" s="7">
        <v>-100</v>
      </c>
      <c r="J1528" s="37">
        <f t="shared" si="27"/>
        <v>10637.140000000001</v>
      </c>
    </row>
    <row r="1529" spans="1:10" thickBot="1" x14ac:dyDescent="0.3">
      <c r="A1529" s="3">
        <v>1</v>
      </c>
      <c r="C1529" s="4">
        <v>36760</v>
      </c>
      <c r="D1529" s="5">
        <v>2007</v>
      </c>
      <c r="E1529" s="6" t="s">
        <v>624</v>
      </c>
      <c r="H1529" s="7">
        <v>-90</v>
      </c>
      <c r="J1529" s="37">
        <f t="shared" si="27"/>
        <v>10547.140000000001</v>
      </c>
    </row>
    <row r="1530" spans="1:10" thickBot="1" x14ac:dyDescent="0.3">
      <c r="A1530" s="3">
        <v>1</v>
      </c>
      <c r="C1530" s="4">
        <v>36760</v>
      </c>
      <c r="D1530" s="5">
        <v>2008</v>
      </c>
      <c r="E1530" s="6" t="s">
        <v>625</v>
      </c>
      <c r="H1530" s="7">
        <v>-1500</v>
      </c>
      <c r="J1530" s="37">
        <f t="shared" si="27"/>
        <v>9047.1400000000012</v>
      </c>
    </row>
    <row r="1531" spans="1:10" thickBot="1" x14ac:dyDescent="0.3">
      <c r="A1531" s="3">
        <v>1</v>
      </c>
      <c r="C1531" s="4">
        <v>36760</v>
      </c>
      <c r="E1531" s="6" t="s">
        <v>633</v>
      </c>
      <c r="H1531" s="7">
        <v>-10005</v>
      </c>
      <c r="J1531" s="37">
        <f t="shared" si="27"/>
        <v>-957.85999999999876</v>
      </c>
    </row>
    <row r="1532" spans="1:10" thickBot="1" x14ac:dyDescent="0.3">
      <c r="A1532" s="3">
        <v>1</v>
      </c>
      <c r="C1532" s="4">
        <v>36760</v>
      </c>
      <c r="E1532" s="6" t="s">
        <v>6</v>
      </c>
      <c r="H1532" s="7">
        <v>-58.56</v>
      </c>
      <c r="J1532" s="37">
        <f t="shared" si="27"/>
        <v>-1016.4199999999987</v>
      </c>
    </row>
    <row r="1533" spans="1:10" thickBot="1" x14ac:dyDescent="0.3">
      <c r="A1533" s="3">
        <v>1</v>
      </c>
      <c r="C1533" s="4">
        <v>36761</v>
      </c>
      <c r="D1533" s="5">
        <v>2009</v>
      </c>
      <c r="E1533" s="6" t="s">
        <v>584</v>
      </c>
      <c r="H1533" s="7">
        <v>-240.48</v>
      </c>
      <c r="J1533" s="37">
        <f t="shared" si="27"/>
        <v>-1256.8999999999987</v>
      </c>
    </row>
    <row r="1534" spans="1:10" thickBot="1" x14ac:dyDescent="0.3">
      <c r="A1534" s="3">
        <v>1</v>
      </c>
      <c r="C1534" s="4">
        <v>36761</v>
      </c>
      <c r="D1534" s="5">
        <v>2010</v>
      </c>
      <c r="E1534" s="6" t="s">
        <v>313</v>
      </c>
      <c r="H1534" s="7">
        <v>-27.79</v>
      </c>
      <c r="J1534" s="37">
        <f t="shared" si="27"/>
        <v>-1284.6899999999987</v>
      </c>
    </row>
    <row r="1535" spans="1:10" thickBot="1" x14ac:dyDescent="0.3">
      <c r="A1535" s="3">
        <v>1</v>
      </c>
      <c r="C1535" s="4">
        <v>36761</v>
      </c>
      <c r="E1535" s="6" t="s">
        <v>655</v>
      </c>
      <c r="H1535" s="7">
        <v>-25</v>
      </c>
      <c r="J1535" s="37">
        <f t="shared" si="27"/>
        <v>-1309.6899999999987</v>
      </c>
    </row>
    <row r="1536" spans="1:10" thickBot="1" x14ac:dyDescent="0.3">
      <c r="A1536" s="3">
        <v>1</v>
      </c>
      <c r="C1536" s="4">
        <v>36761</v>
      </c>
      <c r="E1536" s="6" t="s">
        <v>634</v>
      </c>
      <c r="I1536" s="7">
        <v>5000</v>
      </c>
      <c r="J1536" s="37">
        <f t="shared" si="27"/>
        <v>3690.3100000000013</v>
      </c>
    </row>
    <row r="1537" spans="1:10" thickBot="1" x14ac:dyDescent="0.3">
      <c r="A1537" s="3">
        <v>1</v>
      </c>
      <c r="C1537" s="4">
        <v>36762</v>
      </c>
      <c r="D1537" s="5">
        <v>2011</v>
      </c>
      <c r="E1537" s="6" t="s">
        <v>637</v>
      </c>
      <c r="H1537" s="7">
        <v>-1375</v>
      </c>
      <c r="J1537" s="37">
        <f t="shared" si="27"/>
        <v>2315.3100000000013</v>
      </c>
    </row>
    <row r="1538" spans="1:10" thickBot="1" x14ac:dyDescent="0.3">
      <c r="A1538" s="3">
        <v>1</v>
      </c>
      <c r="C1538" s="4">
        <v>36763</v>
      </c>
      <c r="E1538" s="6" t="s">
        <v>56</v>
      </c>
      <c r="G1538" s="21">
        <v>-20</v>
      </c>
      <c r="H1538" s="7">
        <v>-82.69</v>
      </c>
      <c r="J1538" s="37">
        <f t="shared" si="27"/>
        <v>2232.6200000000013</v>
      </c>
    </row>
    <row r="1539" spans="1:10" thickBot="1" x14ac:dyDescent="0.3">
      <c r="A1539" s="3">
        <v>1</v>
      </c>
      <c r="C1539" s="4">
        <v>36763</v>
      </c>
      <c r="E1539" s="6" t="s">
        <v>635</v>
      </c>
      <c r="H1539" s="7">
        <v>-24.33</v>
      </c>
      <c r="J1539" s="37">
        <f t="shared" si="27"/>
        <v>2208.2900000000013</v>
      </c>
    </row>
    <row r="1540" spans="1:10" thickBot="1" x14ac:dyDescent="0.3">
      <c r="A1540" s="3">
        <v>1</v>
      </c>
      <c r="C1540" s="4">
        <v>36764</v>
      </c>
      <c r="E1540" s="6" t="s">
        <v>70</v>
      </c>
      <c r="H1540" s="7">
        <v>-101.25</v>
      </c>
      <c r="J1540" s="37">
        <f t="shared" ref="J1540:J1603" si="28">SUM(H1540:I1540)+J1539</f>
        <v>2107.0400000000013</v>
      </c>
    </row>
    <row r="1541" spans="1:10" thickBot="1" x14ac:dyDescent="0.3">
      <c r="A1541" s="3">
        <v>1</v>
      </c>
      <c r="C1541" s="4">
        <v>36764</v>
      </c>
      <c r="E1541" s="6" t="s">
        <v>394</v>
      </c>
      <c r="H1541" s="7">
        <v>-1.25</v>
      </c>
      <c r="J1541" s="37">
        <f t="shared" si="28"/>
        <v>2105.7900000000013</v>
      </c>
    </row>
    <row r="1542" spans="1:10" thickBot="1" x14ac:dyDescent="0.3">
      <c r="A1542" s="3">
        <v>1</v>
      </c>
      <c r="C1542" s="4">
        <v>36769</v>
      </c>
      <c r="D1542" s="5">
        <v>2012</v>
      </c>
      <c r="E1542" s="6" t="s">
        <v>639</v>
      </c>
      <c r="H1542" s="7">
        <v>-192.45</v>
      </c>
      <c r="J1542" s="37">
        <f t="shared" si="28"/>
        <v>1913.3400000000013</v>
      </c>
    </row>
    <row r="1543" spans="1:10" thickBot="1" x14ac:dyDescent="0.3">
      <c r="A1543" s="3">
        <v>1</v>
      </c>
      <c r="C1543" s="4">
        <v>36769</v>
      </c>
      <c r="D1543" s="5">
        <v>2013</v>
      </c>
      <c r="E1543" s="6" t="s">
        <v>640</v>
      </c>
      <c r="H1543" s="7">
        <v>-270</v>
      </c>
      <c r="J1543" s="37">
        <f t="shared" si="28"/>
        <v>1643.3400000000013</v>
      </c>
    </row>
    <row r="1544" spans="1:10" thickBot="1" x14ac:dyDescent="0.3">
      <c r="A1544" s="3">
        <v>1</v>
      </c>
      <c r="C1544" s="4">
        <v>36769</v>
      </c>
      <c r="D1544" s="5">
        <v>2014</v>
      </c>
      <c r="E1544" s="6" t="s">
        <v>641</v>
      </c>
      <c r="H1544" s="7">
        <v>-41.92</v>
      </c>
      <c r="J1544" s="37">
        <f t="shared" si="28"/>
        <v>1601.4200000000012</v>
      </c>
    </row>
    <row r="1545" spans="1:10" thickBot="1" x14ac:dyDescent="0.3">
      <c r="A1545" s="3">
        <v>1</v>
      </c>
      <c r="C1545" s="4">
        <v>36769</v>
      </c>
      <c r="D1545" s="5">
        <v>2015</v>
      </c>
      <c r="E1545" s="6" t="s">
        <v>462</v>
      </c>
      <c r="H1545" s="7">
        <v>-1650.21</v>
      </c>
      <c r="J1545" s="37">
        <f t="shared" si="28"/>
        <v>-48.789999999998827</v>
      </c>
    </row>
    <row r="1546" spans="1:10" thickBot="1" x14ac:dyDescent="0.3">
      <c r="A1546" s="3">
        <v>1</v>
      </c>
      <c r="C1546" s="4">
        <v>36769</v>
      </c>
      <c r="D1546" s="5">
        <v>2016</v>
      </c>
      <c r="E1546" s="6" t="s">
        <v>642</v>
      </c>
      <c r="H1546" s="7">
        <v>-17.64</v>
      </c>
      <c r="J1546" s="37">
        <f t="shared" si="28"/>
        <v>-66.429999999998827</v>
      </c>
    </row>
    <row r="1547" spans="1:10" thickBot="1" x14ac:dyDescent="0.3">
      <c r="A1547" s="3">
        <v>1</v>
      </c>
      <c r="C1547" s="4">
        <v>36769</v>
      </c>
      <c r="E1547" s="6" t="s">
        <v>56</v>
      </c>
      <c r="H1547" s="7">
        <v>-50.92</v>
      </c>
      <c r="J1547" s="37">
        <f t="shared" si="28"/>
        <v>-117.34999999999883</v>
      </c>
    </row>
    <row r="1548" spans="1:10" thickBot="1" x14ac:dyDescent="0.3">
      <c r="A1548" s="3">
        <v>1</v>
      </c>
      <c r="C1548" s="4">
        <v>36769</v>
      </c>
      <c r="E1548" s="6" t="s">
        <v>123</v>
      </c>
      <c r="I1548" s="7">
        <v>2827.13</v>
      </c>
      <c r="J1548" s="37">
        <f t="shared" si="28"/>
        <v>2709.7800000000011</v>
      </c>
    </row>
    <row r="1549" spans="1:10" thickBot="1" x14ac:dyDescent="0.3">
      <c r="A1549" s="3">
        <v>1</v>
      </c>
      <c r="C1549" s="4">
        <v>36770</v>
      </c>
      <c r="D1549" s="5">
        <v>2017</v>
      </c>
      <c r="E1549" s="6" t="s">
        <v>637</v>
      </c>
      <c r="H1549" s="7">
        <v>-500</v>
      </c>
      <c r="J1549" s="37">
        <f t="shared" si="28"/>
        <v>2209.7800000000011</v>
      </c>
    </row>
    <row r="1550" spans="1:10" thickBot="1" x14ac:dyDescent="0.3">
      <c r="A1550" s="3">
        <v>1</v>
      </c>
      <c r="C1550" s="4">
        <v>36774</v>
      </c>
      <c r="E1550" s="6" t="s">
        <v>56</v>
      </c>
      <c r="H1550" s="7">
        <v>-29.25</v>
      </c>
      <c r="J1550" s="37">
        <f t="shared" si="28"/>
        <v>2180.5300000000011</v>
      </c>
    </row>
    <row r="1551" spans="1:10" thickBot="1" x14ac:dyDescent="0.3">
      <c r="A1551" s="3">
        <v>1</v>
      </c>
      <c r="C1551" s="4">
        <v>36776</v>
      </c>
      <c r="E1551" s="6" t="s">
        <v>656</v>
      </c>
      <c r="H1551" s="7">
        <v>-3</v>
      </c>
      <c r="J1551" s="37">
        <f t="shared" si="28"/>
        <v>2177.5300000000011</v>
      </c>
    </row>
    <row r="1552" spans="1:10" thickBot="1" x14ac:dyDescent="0.3">
      <c r="A1552" s="3">
        <v>1</v>
      </c>
      <c r="C1552" s="4">
        <v>36777</v>
      </c>
      <c r="D1552" s="5">
        <v>2018</v>
      </c>
      <c r="E1552" s="6" t="s">
        <v>644</v>
      </c>
      <c r="H1552" s="7">
        <v>-6.16</v>
      </c>
      <c r="J1552" s="37">
        <f t="shared" si="28"/>
        <v>2171.3700000000013</v>
      </c>
    </row>
    <row r="1553" spans="1:10" thickBot="1" x14ac:dyDescent="0.3">
      <c r="A1553" s="3">
        <v>1</v>
      </c>
      <c r="C1553" s="4">
        <v>36777</v>
      </c>
      <c r="D1553" s="5">
        <v>2019</v>
      </c>
      <c r="E1553" s="6" t="s">
        <v>646</v>
      </c>
      <c r="H1553" s="7">
        <v>-27.37</v>
      </c>
      <c r="J1553" s="37">
        <f t="shared" si="28"/>
        <v>2144.0000000000014</v>
      </c>
    </row>
    <row r="1554" spans="1:10" thickBot="1" x14ac:dyDescent="0.3">
      <c r="A1554" s="3">
        <v>1</v>
      </c>
      <c r="C1554" s="4">
        <v>36777</v>
      </c>
      <c r="D1554" s="5">
        <v>2020</v>
      </c>
      <c r="E1554" s="6" t="s">
        <v>127</v>
      </c>
      <c r="H1554" s="7">
        <v>-35</v>
      </c>
      <c r="J1554" s="37">
        <f t="shared" si="28"/>
        <v>2109.0000000000014</v>
      </c>
    </row>
    <row r="1555" spans="1:10" thickBot="1" x14ac:dyDescent="0.3">
      <c r="A1555" s="3">
        <v>1</v>
      </c>
      <c r="C1555" s="4">
        <v>36777</v>
      </c>
      <c r="D1555" s="5">
        <v>2021</v>
      </c>
      <c r="E1555" s="6" t="s">
        <v>127</v>
      </c>
      <c r="H1555" s="7">
        <v>-25</v>
      </c>
      <c r="J1555" s="37">
        <f t="shared" si="28"/>
        <v>2084.0000000000014</v>
      </c>
    </row>
    <row r="1556" spans="1:10" thickBot="1" x14ac:dyDescent="0.3">
      <c r="A1556" s="3">
        <v>1</v>
      </c>
      <c r="C1556" s="4">
        <v>36777</v>
      </c>
      <c r="E1556" s="6" t="s">
        <v>645</v>
      </c>
      <c r="I1556" s="7">
        <v>104.84</v>
      </c>
      <c r="J1556" s="37">
        <f t="shared" si="28"/>
        <v>2188.8400000000015</v>
      </c>
    </row>
    <row r="1557" spans="1:10" thickBot="1" x14ac:dyDescent="0.3">
      <c r="A1557" s="3">
        <v>1</v>
      </c>
      <c r="C1557" s="4">
        <v>36778</v>
      </c>
      <c r="E1557" s="6" t="s">
        <v>643</v>
      </c>
      <c r="H1557" s="7">
        <v>-115.49</v>
      </c>
      <c r="J1557" s="37">
        <f t="shared" si="28"/>
        <v>2073.3500000000017</v>
      </c>
    </row>
    <row r="1558" spans="1:10" thickBot="1" x14ac:dyDescent="0.3">
      <c r="A1558" s="3">
        <v>1</v>
      </c>
      <c r="C1558" s="4">
        <v>36781</v>
      </c>
      <c r="D1558" s="5">
        <v>2022</v>
      </c>
      <c r="E1558" s="6" t="s">
        <v>648</v>
      </c>
      <c r="H1558" s="7">
        <v>-10.5</v>
      </c>
      <c r="J1558" s="37">
        <f t="shared" si="28"/>
        <v>2062.8500000000017</v>
      </c>
    </row>
    <row r="1559" spans="1:10" thickBot="1" x14ac:dyDescent="0.3">
      <c r="A1559" s="3">
        <v>1</v>
      </c>
      <c r="C1559" s="4">
        <v>36781</v>
      </c>
      <c r="D1559" s="5">
        <v>2023</v>
      </c>
      <c r="E1559" s="6" t="s">
        <v>649</v>
      </c>
      <c r="H1559" s="7">
        <v>-600</v>
      </c>
      <c r="J1559" s="37">
        <f t="shared" si="28"/>
        <v>1462.8500000000017</v>
      </c>
    </row>
    <row r="1560" spans="1:10" thickBot="1" x14ac:dyDescent="0.3">
      <c r="A1560" s="3">
        <v>1</v>
      </c>
      <c r="C1560" s="4">
        <v>36781</v>
      </c>
      <c r="E1560" s="6" t="s">
        <v>6</v>
      </c>
      <c r="G1560" s="21">
        <v>-20</v>
      </c>
      <c r="H1560" s="7">
        <v>-35.92</v>
      </c>
      <c r="J1560" s="37">
        <f t="shared" si="28"/>
        <v>1426.9300000000017</v>
      </c>
    </row>
    <row r="1561" spans="1:10" thickBot="1" x14ac:dyDescent="0.3">
      <c r="A1561" s="3">
        <v>1</v>
      </c>
      <c r="C1561" s="4">
        <v>36781</v>
      </c>
      <c r="E1561" s="6" t="s">
        <v>664</v>
      </c>
      <c r="I1561" s="7">
        <v>3000</v>
      </c>
      <c r="J1561" s="37">
        <f t="shared" si="28"/>
        <v>4426.9300000000021</v>
      </c>
    </row>
    <row r="1562" spans="1:10" thickBot="1" x14ac:dyDescent="0.3">
      <c r="A1562" s="3">
        <v>1</v>
      </c>
      <c r="C1562" s="4">
        <v>36782</v>
      </c>
      <c r="E1562" s="6" t="s">
        <v>6</v>
      </c>
      <c r="H1562" s="7">
        <v>-59.68</v>
      </c>
      <c r="J1562" s="37">
        <f t="shared" si="28"/>
        <v>4367.2500000000018</v>
      </c>
    </row>
    <row r="1563" spans="1:10" thickBot="1" x14ac:dyDescent="0.3">
      <c r="A1563" s="3">
        <v>1</v>
      </c>
      <c r="C1563" s="4">
        <v>36784</v>
      </c>
      <c r="D1563" s="4" t="s">
        <v>653</v>
      </c>
      <c r="E1563" s="6" t="s">
        <v>75</v>
      </c>
      <c r="H1563" s="7">
        <v>-584.27</v>
      </c>
      <c r="J1563" s="37">
        <f t="shared" si="28"/>
        <v>3782.9800000000018</v>
      </c>
    </row>
    <row r="1564" spans="1:10" thickBot="1" x14ac:dyDescent="0.3">
      <c r="A1564" s="3">
        <v>1</v>
      </c>
      <c r="C1564" s="4">
        <v>36784</v>
      </c>
      <c r="D1564" s="4" t="s">
        <v>653</v>
      </c>
      <c r="E1564" s="6" t="s">
        <v>607</v>
      </c>
      <c r="H1564" s="7">
        <v>-250</v>
      </c>
      <c r="J1564" s="37">
        <f t="shared" si="28"/>
        <v>3532.9800000000018</v>
      </c>
    </row>
    <row r="1565" spans="1:10" thickBot="1" x14ac:dyDescent="0.3">
      <c r="A1565" s="3">
        <v>1</v>
      </c>
      <c r="C1565" s="4">
        <v>36784</v>
      </c>
      <c r="D1565" s="4" t="s">
        <v>653</v>
      </c>
      <c r="E1565" s="6" t="s">
        <v>160</v>
      </c>
      <c r="H1565" s="7">
        <v>-160</v>
      </c>
      <c r="J1565" s="37">
        <f t="shared" si="28"/>
        <v>3372.9800000000018</v>
      </c>
    </row>
    <row r="1566" spans="1:10" thickBot="1" x14ac:dyDescent="0.3">
      <c r="A1566" s="3">
        <v>1</v>
      </c>
      <c r="C1566" s="4">
        <v>36784</v>
      </c>
      <c r="D1566" s="4" t="s">
        <v>653</v>
      </c>
      <c r="E1566" s="6" t="s">
        <v>160</v>
      </c>
      <c r="H1566" s="7">
        <v>-160</v>
      </c>
      <c r="J1566" s="37">
        <f t="shared" si="28"/>
        <v>3212.9800000000018</v>
      </c>
    </row>
    <row r="1567" spans="1:10" thickBot="1" x14ac:dyDescent="0.3">
      <c r="A1567" s="3">
        <v>1</v>
      </c>
      <c r="C1567" s="4">
        <v>36784</v>
      </c>
      <c r="D1567" s="4" t="s">
        <v>653</v>
      </c>
      <c r="E1567" s="6" t="s">
        <v>242</v>
      </c>
      <c r="H1567" s="7">
        <v>-100</v>
      </c>
      <c r="J1567" s="37">
        <f t="shared" si="28"/>
        <v>3112.9800000000018</v>
      </c>
    </row>
    <row r="1568" spans="1:10" thickBot="1" x14ac:dyDescent="0.3">
      <c r="A1568" s="3">
        <v>1</v>
      </c>
      <c r="C1568" s="4">
        <v>36784</v>
      </c>
      <c r="D1568" s="4" t="s">
        <v>653</v>
      </c>
      <c r="E1568" s="6" t="s">
        <v>11</v>
      </c>
      <c r="H1568" s="7">
        <v>-100</v>
      </c>
      <c r="J1568" s="37">
        <f t="shared" si="28"/>
        <v>3012.9800000000018</v>
      </c>
    </row>
    <row r="1569" spans="1:10" thickBot="1" x14ac:dyDescent="0.3">
      <c r="A1569" s="3">
        <v>1</v>
      </c>
      <c r="C1569" s="4">
        <v>36784</v>
      </c>
      <c r="D1569" s="4" t="s">
        <v>653</v>
      </c>
      <c r="E1569" s="6" t="s">
        <v>486</v>
      </c>
      <c r="H1569" s="7">
        <v>-59.93</v>
      </c>
      <c r="J1569" s="37">
        <f t="shared" si="28"/>
        <v>2953.050000000002</v>
      </c>
    </row>
    <row r="1570" spans="1:10" thickBot="1" x14ac:dyDescent="0.3">
      <c r="A1570" s="3">
        <v>1</v>
      </c>
      <c r="C1570" s="4">
        <v>36784</v>
      </c>
      <c r="D1570" s="4" t="s">
        <v>653</v>
      </c>
      <c r="E1570" s="6" t="s">
        <v>9</v>
      </c>
      <c r="H1570" s="7">
        <v>-52</v>
      </c>
      <c r="J1570" s="37">
        <f t="shared" si="28"/>
        <v>2901.050000000002</v>
      </c>
    </row>
    <row r="1571" spans="1:10" thickBot="1" x14ac:dyDescent="0.3">
      <c r="A1571" s="3">
        <v>1</v>
      </c>
      <c r="C1571" s="4">
        <v>36784</v>
      </c>
      <c r="D1571" s="4" t="s">
        <v>653</v>
      </c>
      <c r="E1571" s="6" t="s">
        <v>241</v>
      </c>
      <c r="H1571" s="7">
        <v>-12.72</v>
      </c>
      <c r="J1571" s="37">
        <f t="shared" si="28"/>
        <v>2888.3300000000022</v>
      </c>
    </row>
    <row r="1572" spans="1:10" thickBot="1" x14ac:dyDescent="0.3">
      <c r="A1572" s="3">
        <v>1</v>
      </c>
      <c r="C1572" s="4">
        <v>36784</v>
      </c>
      <c r="E1572" s="6" t="s">
        <v>688</v>
      </c>
      <c r="I1572" s="7">
        <v>3.76</v>
      </c>
      <c r="J1572" s="37">
        <f t="shared" si="28"/>
        <v>2892.0900000000024</v>
      </c>
    </row>
    <row r="1573" spans="1:10" thickBot="1" x14ac:dyDescent="0.3">
      <c r="A1573" s="3">
        <v>1</v>
      </c>
      <c r="C1573" s="4">
        <v>36784</v>
      </c>
      <c r="E1573" s="6" t="s">
        <v>123</v>
      </c>
      <c r="I1573" s="7">
        <v>3077.13</v>
      </c>
      <c r="J1573" s="37">
        <f t="shared" si="28"/>
        <v>5969.220000000003</v>
      </c>
    </row>
    <row r="1574" spans="1:10" thickBot="1" x14ac:dyDescent="0.3">
      <c r="A1574" s="3">
        <v>1</v>
      </c>
      <c r="C1574" s="4">
        <v>36787</v>
      </c>
      <c r="D1574" s="5">
        <v>2024</v>
      </c>
      <c r="E1574" s="6" t="s">
        <v>36</v>
      </c>
      <c r="H1574" s="7">
        <v>-50</v>
      </c>
      <c r="J1574" s="37">
        <f t="shared" si="28"/>
        <v>5919.220000000003</v>
      </c>
    </row>
    <row r="1575" spans="1:10" thickBot="1" x14ac:dyDescent="0.3">
      <c r="A1575" s="3">
        <v>1</v>
      </c>
      <c r="C1575" s="4">
        <v>36787</v>
      </c>
      <c r="E1575" s="6" t="s">
        <v>6</v>
      </c>
      <c r="H1575" s="7">
        <v>-69.040000000000006</v>
      </c>
      <c r="J1575" s="37">
        <f t="shared" si="28"/>
        <v>5850.180000000003</v>
      </c>
    </row>
    <row r="1576" spans="1:10" thickBot="1" x14ac:dyDescent="0.3">
      <c r="A1576" s="3">
        <v>1</v>
      </c>
      <c r="C1576" s="4">
        <v>36788</v>
      </c>
      <c r="D1576" s="5">
        <v>2025</v>
      </c>
      <c r="E1576" s="6" t="s">
        <v>168</v>
      </c>
      <c r="H1576" s="7">
        <v>-500</v>
      </c>
      <c r="J1576" s="37">
        <f t="shared" si="28"/>
        <v>5350.180000000003</v>
      </c>
    </row>
    <row r="1577" spans="1:10" thickBot="1" x14ac:dyDescent="0.3">
      <c r="A1577" s="3">
        <v>1</v>
      </c>
      <c r="C1577" s="4">
        <v>36788</v>
      </c>
      <c r="D1577" s="5">
        <v>2026</v>
      </c>
      <c r="E1577" s="6" t="s">
        <v>29</v>
      </c>
      <c r="H1577" s="7">
        <v>-56.56</v>
      </c>
      <c r="J1577" s="37">
        <f t="shared" si="28"/>
        <v>5293.6200000000026</v>
      </c>
    </row>
    <row r="1578" spans="1:10" thickBot="1" x14ac:dyDescent="0.3">
      <c r="A1578" s="3">
        <v>1</v>
      </c>
      <c r="C1578" s="4">
        <v>36788</v>
      </c>
      <c r="D1578" s="5">
        <v>2027</v>
      </c>
      <c r="E1578" s="6" t="s">
        <v>72</v>
      </c>
      <c r="H1578" s="7">
        <v>-270</v>
      </c>
      <c r="J1578" s="37">
        <f t="shared" si="28"/>
        <v>5023.6200000000026</v>
      </c>
    </row>
    <row r="1579" spans="1:10" thickBot="1" x14ac:dyDescent="0.3">
      <c r="A1579" s="3">
        <v>1</v>
      </c>
      <c r="C1579" s="4">
        <v>36788</v>
      </c>
      <c r="E1579" s="6" t="s">
        <v>6</v>
      </c>
      <c r="G1579" s="21">
        <v>-50</v>
      </c>
      <c r="H1579" s="7">
        <v>-106.9</v>
      </c>
      <c r="J1579" s="37">
        <f t="shared" si="28"/>
        <v>4916.720000000003</v>
      </c>
    </row>
    <row r="1580" spans="1:10" thickBot="1" x14ac:dyDescent="0.3">
      <c r="A1580" s="3">
        <v>1</v>
      </c>
      <c r="C1580" s="4">
        <v>36788</v>
      </c>
      <c r="E1580" s="6" t="s">
        <v>6</v>
      </c>
      <c r="G1580" s="21" t="s">
        <v>647</v>
      </c>
      <c r="H1580" s="7">
        <v>-35.17</v>
      </c>
      <c r="J1580" s="37">
        <f t="shared" si="28"/>
        <v>4881.5500000000029</v>
      </c>
    </row>
    <row r="1581" spans="1:10" thickBot="1" x14ac:dyDescent="0.3">
      <c r="A1581" s="3">
        <v>1</v>
      </c>
      <c r="C1581" s="4">
        <v>36792</v>
      </c>
      <c r="E1581" s="6" t="s">
        <v>70</v>
      </c>
      <c r="H1581" s="7">
        <v>-102.5</v>
      </c>
      <c r="J1581" s="37">
        <f t="shared" si="28"/>
        <v>4779.0500000000029</v>
      </c>
    </row>
    <row r="1582" spans="1:10" thickBot="1" x14ac:dyDescent="0.3">
      <c r="A1582" s="3">
        <v>1</v>
      </c>
      <c r="C1582" s="4">
        <v>36792</v>
      </c>
      <c r="E1582" s="6" t="s">
        <v>598</v>
      </c>
      <c r="H1582" s="7">
        <v>-8.65</v>
      </c>
      <c r="J1582" s="37">
        <f t="shared" si="28"/>
        <v>4770.4000000000033</v>
      </c>
    </row>
    <row r="1583" spans="1:10" thickBot="1" x14ac:dyDescent="0.3">
      <c r="A1583" s="3">
        <v>1</v>
      </c>
      <c r="C1583" s="4">
        <v>36792</v>
      </c>
      <c r="E1583" s="6" t="s">
        <v>394</v>
      </c>
      <c r="H1583" s="7">
        <v>-1.25</v>
      </c>
      <c r="J1583" s="37">
        <f t="shared" si="28"/>
        <v>4769.1500000000033</v>
      </c>
    </row>
    <row r="1584" spans="1:10" thickBot="1" x14ac:dyDescent="0.3">
      <c r="A1584" s="3">
        <v>1</v>
      </c>
      <c r="C1584" s="4">
        <v>36794</v>
      </c>
      <c r="D1584" s="5">
        <v>2028</v>
      </c>
      <c r="E1584" s="6" t="s">
        <v>584</v>
      </c>
      <c r="H1584" s="7">
        <v>-240.48</v>
      </c>
      <c r="J1584" s="37">
        <f t="shared" si="28"/>
        <v>4528.6700000000037</v>
      </c>
    </row>
    <row r="1585" spans="1:10" thickBot="1" x14ac:dyDescent="0.3">
      <c r="A1585" s="3">
        <v>1</v>
      </c>
      <c r="C1585" s="4">
        <v>36795</v>
      </c>
      <c r="D1585" s="5">
        <v>2029</v>
      </c>
      <c r="E1585" s="6" t="s">
        <v>652</v>
      </c>
      <c r="H1585" s="7">
        <v>-547.53</v>
      </c>
      <c r="J1585" s="37">
        <f t="shared" si="28"/>
        <v>3981.140000000004</v>
      </c>
    </row>
    <row r="1586" spans="1:10" thickBot="1" x14ac:dyDescent="0.3">
      <c r="A1586" s="3">
        <v>1</v>
      </c>
      <c r="C1586" s="4">
        <v>36795</v>
      </c>
      <c r="D1586" s="5">
        <v>2030</v>
      </c>
      <c r="E1586" s="6" t="s">
        <v>408</v>
      </c>
      <c r="H1586" s="7">
        <v>-43.39</v>
      </c>
      <c r="J1586" s="37">
        <f t="shared" si="28"/>
        <v>3937.7500000000041</v>
      </c>
    </row>
    <row r="1587" spans="1:10" thickBot="1" x14ac:dyDescent="0.3">
      <c r="A1587" s="3">
        <v>1</v>
      </c>
      <c r="C1587" s="4">
        <v>36795</v>
      </c>
      <c r="E1587" s="6" t="s">
        <v>651</v>
      </c>
      <c r="H1587" s="7">
        <v>-169.72</v>
      </c>
      <c r="J1587" s="37">
        <f t="shared" si="28"/>
        <v>3768.0300000000043</v>
      </c>
    </row>
    <row r="1588" spans="1:10" thickBot="1" x14ac:dyDescent="0.3">
      <c r="A1588" s="3">
        <v>1</v>
      </c>
      <c r="C1588" s="4">
        <v>36797</v>
      </c>
      <c r="E1588" s="6" t="s">
        <v>56</v>
      </c>
      <c r="H1588" s="7">
        <v>-10.71</v>
      </c>
      <c r="J1588" s="37">
        <f t="shared" si="28"/>
        <v>3757.3200000000043</v>
      </c>
    </row>
    <row r="1589" spans="1:10" thickBot="1" x14ac:dyDescent="0.3">
      <c r="A1589" s="3">
        <v>1</v>
      </c>
      <c r="C1589" s="4">
        <v>36797</v>
      </c>
      <c r="E1589" s="6" t="s">
        <v>638</v>
      </c>
      <c r="H1589" s="7">
        <v>-8.08</v>
      </c>
      <c r="J1589" s="37">
        <f t="shared" si="28"/>
        <v>3749.2400000000043</v>
      </c>
    </row>
    <row r="1590" spans="1:10" thickBot="1" x14ac:dyDescent="0.3">
      <c r="A1590" s="3">
        <v>1</v>
      </c>
      <c r="C1590" s="4">
        <v>36798</v>
      </c>
      <c r="D1590" s="5">
        <v>2031</v>
      </c>
      <c r="E1590" s="6" t="s">
        <v>222</v>
      </c>
      <c r="H1590" s="7">
        <v>-336.41</v>
      </c>
      <c r="J1590" s="37">
        <f t="shared" si="28"/>
        <v>3412.8300000000045</v>
      </c>
    </row>
    <row r="1591" spans="1:10" thickBot="1" x14ac:dyDescent="0.3">
      <c r="A1591" s="3">
        <v>1</v>
      </c>
      <c r="C1591" s="4">
        <v>36798</v>
      </c>
      <c r="D1591" s="5">
        <v>2032</v>
      </c>
      <c r="E1591" s="6" t="s">
        <v>157</v>
      </c>
      <c r="H1591" s="7">
        <v>-41.92</v>
      </c>
      <c r="J1591" s="37">
        <f t="shared" si="28"/>
        <v>3370.9100000000044</v>
      </c>
    </row>
    <row r="1592" spans="1:10" thickBot="1" x14ac:dyDescent="0.3">
      <c r="A1592" s="3">
        <v>1</v>
      </c>
      <c r="C1592" s="4">
        <v>36798</v>
      </c>
      <c r="D1592" s="5">
        <v>2033</v>
      </c>
      <c r="E1592" s="6" t="s">
        <v>287</v>
      </c>
      <c r="H1592" s="7">
        <v>-7.92</v>
      </c>
      <c r="J1592" s="37">
        <f t="shared" si="28"/>
        <v>3362.9900000000043</v>
      </c>
    </row>
    <row r="1593" spans="1:10" thickBot="1" x14ac:dyDescent="0.3">
      <c r="A1593" s="3">
        <v>1</v>
      </c>
      <c r="C1593" s="4">
        <v>36798</v>
      </c>
      <c r="E1593" s="6" t="s">
        <v>56</v>
      </c>
      <c r="G1593" s="21">
        <v>-20</v>
      </c>
      <c r="H1593" s="7">
        <v>-80.930000000000007</v>
      </c>
      <c r="J1593" s="37">
        <f t="shared" si="28"/>
        <v>3282.0600000000045</v>
      </c>
    </row>
    <row r="1594" spans="1:10" thickBot="1" x14ac:dyDescent="0.3">
      <c r="A1594" s="3">
        <v>1</v>
      </c>
      <c r="C1594" s="4">
        <v>36798</v>
      </c>
      <c r="E1594" s="6" t="s">
        <v>689</v>
      </c>
      <c r="H1594" s="7">
        <v>-15.04</v>
      </c>
      <c r="J1594" s="37">
        <f t="shared" si="28"/>
        <v>3267.0200000000045</v>
      </c>
    </row>
    <row r="1595" spans="1:10" thickBot="1" x14ac:dyDescent="0.3">
      <c r="A1595" s="3">
        <v>1</v>
      </c>
      <c r="C1595" s="4">
        <v>36799</v>
      </c>
      <c r="D1595" s="5">
        <v>2034</v>
      </c>
      <c r="E1595" s="6" t="s">
        <v>127</v>
      </c>
      <c r="H1595" s="7">
        <v>-100</v>
      </c>
      <c r="J1595" s="37">
        <f t="shared" si="28"/>
        <v>3167.0200000000045</v>
      </c>
    </row>
    <row r="1596" spans="1:10" thickBot="1" x14ac:dyDescent="0.3">
      <c r="A1596" s="3">
        <v>1</v>
      </c>
      <c r="C1596" s="4">
        <v>36799</v>
      </c>
      <c r="E1596" s="6" t="s">
        <v>638</v>
      </c>
      <c r="G1596" s="21">
        <v>-40</v>
      </c>
      <c r="H1596" s="7">
        <v>-136.25</v>
      </c>
      <c r="J1596" s="37">
        <f t="shared" si="28"/>
        <v>3030.7700000000045</v>
      </c>
    </row>
    <row r="1597" spans="1:10" thickBot="1" x14ac:dyDescent="0.3">
      <c r="A1597" s="3">
        <v>1</v>
      </c>
      <c r="C1597" s="4">
        <v>36800</v>
      </c>
      <c r="D1597" s="5">
        <v>2035</v>
      </c>
      <c r="E1597" s="6" t="s">
        <v>268</v>
      </c>
      <c r="H1597" s="7">
        <v>-600</v>
      </c>
      <c r="J1597" s="37">
        <f t="shared" si="28"/>
        <v>2430.7700000000045</v>
      </c>
    </row>
    <row r="1598" spans="1:10" thickBot="1" x14ac:dyDescent="0.3">
      <c r="A1598" s="3">
        <v>1</v>
      </c>
      <c r="C1598" s="4">
        <v>36800</v>
      </c>
      <c r="D1598" s="4" t="s">
        <v>311</v>
      </c>
      <c r="E1598" s="6" t="s">
        <v>9</v>
      </c>
      <c r="H1598" s="7">
        <v>-52</v>
      </c>
      <c r="J1598" s="37">
        <f t="shared" si="28"/>
        <v>2378.7700000000045</v>
      </c>
    </row>
    <row r="1599" spans="1:10" thickBot="1" x14ac:dyDescent="0.3">
      <c r="A1599" s="3">
        <v>1</v>
      </c>
      <c r="C1599" s="4">
        <v>36801</v>
      </c>
      <c r="E1599" s="6" t="s">
        <v>6</v>
      </c>
      <c r="F1599" s="6" t="s">
        <v>671</v>
      </c>
      <c r="H1599" s="7">
        <v>-27.93</v>
      </c>
      <c r="J1599" s="37">
        <f t="shared" si="28"/>
        <v>2350.8400000000047</v>
      </c>
    </row>
    <row r="1600" spans="1:10" thickBot="1" x14ac:dyDescent="0.3">
      <c r="A1600" s="3">
        <v>1</v>
      </c>
      <c r="C1600" s="4">
        <v>36801</v>
      </c>
      <c r="E1600" s="6" t="s">
        <v>17</v>
      </c>
      <c r="I1600" s="7">
        <v>3377.13</v>
      </c>
      <c r="J1600" s="37">
        <f t="shared" si="28"/>
        <v>5727.9700000000048</v>
      </c>
    </row>
    <row r="1601" spans="1:10" thickBot="1" x14ac:dyDescent="0.3">
      <c r="A1601" s="3">
        <v>1</v>
      </c>
      <c r="C1601" s="4">
        <v>36802</v>
      </c>
      <c r="D1601" s="5">
        <v>2037</v>
      </c>
      <c r="E1601" s="6" t="s">
        <v>511</v>
      </c>
      <c r="F1601" s="6" t="s">
        <v>672</v>
      </c>
      <c r="H1601" s="7">
        <v>-23</v>
      </c>
      <c r="J1601" s="37">
        <f t="shared" si="28"/>
        <v>5704.9700000000048</v>
      </c>
    </row>
    <row r="1602" spans="1:10" thickBot="1" x14ac:dyDescent="0.3">
      <c r="A1602" s="3">
        <v>1</v>
      </c>
      <c r="C1602" s="4">
        <v>36802</v>
      </c>
      <c r="E1602" s="6" t="s">
        <v>321</v>
      </c>
      <c r="F1602" s="6" t="s">
        <v>24</v>
      </c>
      <c r="H1602" s="7">
        <v>-24.97</v>
      </c>
      <c r="J1602" s="37">
        <f t="shared" si="28"/>
        <v>5680.0000000000045</v>
      </c>
    </row>
    <row r="1603" spans="1:10" thickBot="1" x14ac:dyDescent="0.3">
      <c r="A1603" s="3">
        <v>1</v>
      </c>
      <c r="C1603" s="4">
        <v>36803</v>
      </c>
      <c r="E1603" s="6" t="s">
        <v>107</v>
      </c>
      <c r="F1603" s="6" t="s">
        <v>70</v>
      </c>
      <c r="H1603" s="7">
        <v>-40</v>
      </c>
      <c r="J1603" s="37">
        <f t="shared" si="28"/>
        <v>5640.0000000000045</v>
      </c>
    </row>
    <row r="1604" spans="1:10" thickBot="1" x14ac:dyDescent="0.3">
      <c r="A1604" s="3">
        <v>1</v>
      </c>
      <c r="C1604" s="4">
        <v>36804</v>
      </c>
      <c r="D1604" s="5">
        <v>2036</v>
      </c>
      <c r="E1604" s="6" t="s">
        <v>674</v>
      </c>
      <c r="H1604" s="7">
        <v>-20</v>
      </c>
      <c r="J1604" s="37">
        <f t="shared" ref="J1604:J1667" si="29">SUM(H1604:I1604)+J1603</f>
        <v>5620.0000000000045</v>
      </c>
    </row>
    <row r="1605" spans="1:10" thickBot="1" x14ac:dyDescent="0.3">
      <c r="A1605" s="3">
        <v>1</v>
      </c>
      <c r="C1605" s="4">
        <v>36804</v>
      </c>
      <c r="E1605" s="6" t="s">
        <v>6</v>
      </c>
      <c r="F1605" s="6" t="s">
        <v>671</v>
      </c>
      <c r="H1605" s="7">
        <v>-31.08</v>
      </c>
      <c r="J1605" s="37">
        <f t="shared" si="29"/>
        <v>5588.9200000000046</v>
      </c>
    </row>
    <row r="1606" spans="1:10" thickBot="1" x14ac:dyDescent="0.3">
      <c r="A1606" s="3">
        <v>1</v>
      </c>
      <c r="C1606" s="4">
        <v>36804</v>
      </c>
      <c r="E1606" s="6" t="s">
        <v>656</v>
      </c>
      <c r="H1606" s="7">
        <v>-5</v>
      </c>
      <c r="J1606" s="37">
        <f t="shared" si="29"/>
        <v>5583.9200000000046</v>
      </c>
    </row>
    <row r="1607" spans="1:10" thickBot="1" x14ac:dyDescent="0.3">
      <c r="A1607" s="3">
        <v>1</v>
      </c>
      <c r="C1607" s="4">
        <v>36805</v>
      </c>
      <c r="E1607" s="6" t="s">
        <v>662</v>
      </c>
      <c r="H1607" s="7">
        <v>-33.18</v>
      </c>
      <c r="J1607" s="37">
        <f t="shared" si="29"/>
        <v>5550.7400000000043</v>
      </c>
    </row>
    <row r="1608" spans="1:10" thickBot="1" x14ac:dyDescent="0.3">
      <c r="A1608" s="3">
        <v>1</v>
      </c>
      <c r="C1608" s="4">
        <v>36807</v>
      </c>
      <c r="D1608" s="5">
        <v>2038</v>
      </c>
      <c r="E1608" s="6" t="s">
        <v>36</v>
      </c>
      <c r="F1608" s="6" t="s">
        <v>675</v>
      </c>
      <c r="H1608" s="7">
        <v>-35</v>
      </c>
      <c r="J1608" s="37">
        <f t="shared" si="29"/>
        <v>5515.7400000000043</v>
      </c>
    </row>
    <row r="1609" spans="1:10" thickBot="1" x14ac:dyDescent="0.3">
      <c r="A1609" s="3">
        <v>1</v>
      </c>
      <c r="C1609" s="4">
        <v>36807</v>
      </c>
      <c r="E1609" s="6" t="s">
        <v>6</v>
      </c>
      <c r="F1609" s="6" t="s">
        <v>671</v>
      </c>
      <c r="H1609" s="7">
        <v>-97.16</v>
      </c>
      <c r="J1609" s="37">
        <f t="shared" si="29"/>
        <v>5418.5800000000045</v>
      </c>
    </row>
    <row r="1610" spans="1:10" thickBot="1" x14ac:dyDescent="0.3">
      <c r="A1610" s="3">
        <v>1</v>
      </c>
      <c r="C1610" s="4">
        <v>36807</v>
      </c>
      <c r="E1610" s="6" t="s">
        <v>6</v>
      </c>
      <c r="F1610" s="6" t="s">
        <v>671</v>
      </c>
      <c r="G1610" s="21">
        <v>-30</v>
      </c>
      <c r="H1610" s="7">
        <v>-34.39</v>
      </c>
      <c r="J1610" s="37">
        <f t="shared" si="29"/>
        <v>5384.1900000000041</v>
      </c>
    </row>
    <row r="1611" spans="1:10" thickBot="1" x14ac:dyDescent="0.3">
      <c r="A1611" s="3">
        <v>1</v>
      </c>
      <c r="C1611" s="4">
        <v>36809</v>
      </c>
      <c r="E1611" s="6" t="s">
        <v>272</v>
      </c>
      <c r="F1611" s="6" t="s">
        <v>676</v>
      </c>
      <c r="H1611" s="7">
        <v>-170.97</v>
      </c>
      <c r="J1611" s="37">
        <f t="shared" si="29"/>
        <v>5213.2200000000039</v>
      </c>
    </row>
    <row r="1612" spans="1:10" thickBot="1" x14ac:dyDescent="0.3">
      <c r="A1612" s="3">
        <v>1</v>
      </c>
      <c r="C1612" s="4">
        <v>36809</v>
      </c>
      <c r="E1612" s="6" t="s">
        <v>208</v>
      </c>
      <c r="F1612" s="6" t="s">
        <v>672</v>
      </c>
      <c r="H1612" s="7">
        <v>-59.7</v>
      </c>
      <c r="J1612" s="37">
        <f t="shared" si="29"/>
        <v>5153.5200000000041</v>
      </c>
    </row>
    <row r="1613" spans="1:10" thickBot="1" x14ac:dyDescent="0.3">
      <c r="A1613" s="3">
        <v>1</v>
      </c>
      <c r="C1613" s="4">
        <v>36809</v>
      </c>
      <c r="E1613" s="6" t="s">
        <v>6</v>
      </c>
      <c r="F1613" s="6" t="s">
        <v>671</v>
      </c>
      <c r="H1613" s="7">
        <v>-32.11</v>
      </c>
      <c r="J1613" s="37">
        <f t="shared" si="29"/>
        <v>5121.4100000000044</v>
      </c>
    </row>
    <row r="1614" spans="1:10" thickBot="1" x14ac:dyDescent="0.3">
      <c r="A1614" s="3">
        <v>1</v>
      </c>
      <c r="C1614" s="4">
        <v>36809</v>
      </c>
      <c r="E1614" s="6" t="s">
        <v>6</v>
      </c>
      <c r="F1614" s="6" t="s">
        <v>671</v>
      </c>
      <c r="H1614" s="7">
        <v>-16</v>
      </c>
      <c r="J1614" s="37">
        <f t="shared" si="29"/>
        <v>5105.4100000000044</v>
      </c>
    </row>
    <row r="1615" spans="1:10" thickBot="1" x14ac:dyDescent="0.3">
      <c r="A1615" s="3">
        <v>1</v>
      </c>
      <c r="C1615" s="4">
        <v>36811</v>
      </c>
      <c r="D1615" s="5">
        <v>2039</v>
      </c>
      <c r="E1615" s="6" t="s">
        <v>347</v>
      </c>
      <c r="F1615" s="6" t="s">
        <v>677</v>
      </c>
      <c r="H1615" s="7">
        <v>-80</v>
      </c>
      <c r="J1615" s="37">
        <f t="shared" si="29"/>
        <v>5025.4100000000044</v>
      </c>
    </row>
    <row r="1616" spans="1:10" thickBot="1" x14ac:dyDescent="0.3">
      <c r="A1616" s="3">
        <v>1</v>
      </c>
      <c r="C1616" s="4">
        <v>36811</v>
      </c>
      <c r="D1616" s="5">
        <v>2040</v>
      </c>
      <c r="E1616" s="6" t="s">
        <v>678</v>
      </c>
      <c r="F1616" s="6" t="s">
        <v>681</v>
      </c>
      <c r="H1616" s="7">
        <v>-50</v>
      </c>
      <c r="J1616" s="37">
        <f t="shared" si="29"/>
        <v>4975.4100000000044</v>
      </c>
    </row>
    <row r="1617" spans="1:10" thickBot="1" x14ac:dyDescent="0.3">
      <c r="A1617" s="3">
        <v>1</v>
      </c>
      <c r="C1617" s="4">
        <v>36811</v>
      </c>
      <c r="E1617" s="6" t="s">
        <v>720</v>
      </c>
      <c r="H1617" s="7">
        <v>-43.74</v>
      </c>
      <c r="J1617" s="37">
        <f t="shared" si="29"/>
        <v>4931.6700000000046</v>
      </c>
    </row>
    <row r="1618" spans="1:10" thickBot="1" x14ac:dyDescent="0.3">
      <c r="A1618" s="3">
        <v>1</v>
      </c>
      <c r="C1618" s="4">
        <v>36812</v>
      </c>
      <c r="E1618" s="6" t="s">
        <v>163</v>
      </c>
      <c r="H1618" s="7">
        <v>-90.69</v>
      </c>
      <c r="J1618" s="37">
        <f t="shared" si="29"/>
        <v>4840.980000000005</v>
      </c>
    </row>
    <row r="1619" spans="1:10" thickBot="1" x14ac:dyDescent="0.3">
      <c r="A1619" s="3">
        <v>1</v>
      </c>
      <c r="C1619" s="4">
        <v>36814</v>
      </c>
      <c r="D1619" s="4" t="s">
        <v>326</v>
      </c>
      <c r="E1619" s="6" t="s">
        <v>75</v>
      </c>
      <c r="H1619" s="7">
        <v>-584.27</v>
      </c>
      <c r="J1619" s="37">
        <f t="shared" si="29"/>
        <v>4256.7100000000046</v>
      </c>
    </row>
    <row r="1620" spans="1:10" thickBot="1" x14ac:dyDescent="0.3">
      <c r="A1620" s="3">
        <v>1</v>
      </c>
      <c r="C1620" s="4">
        <v>36814</v>
      </c>
      <c r="D1620" s="4" t="s">
        <v>326</v>
      </c>
      <c r="E1620" s="6" t="s">
        <v>607</v>
      </c>
      <c r="H1620" s="7">
        <v>-250</v>
      </c>
      <c r="J1620" s="37">
        <f t="shared" si="29"/>
        <v>4006.7100000000046</v>
      </c>
    </row>
    <row r="1621" spans="1:10" thickBot="1" x14ac:dyDescent="0.3">
      <c r="A1621" s="3">
        <v>1</v>
      </c>
      <c r="C1621" s="4">
        <v>36814</v>
      </c>
      <c r="D1621" s="4" t="s">
        <v>326</v>
      </c>
      <c r="E1621" s="6" t="s">
        <v>160</v>
      </c>
      <c r="H1621" s="7">
        <v>-160</v>
      </c>
      <c r="J1621" s="37">
        <f t="shared" si="29"/>
        <v>3846.7100000000046</v>
      </c>
    </row>
    <row r="1622" spans="1:10" thickBot="1" x14ac:dyDescent="0.3">
      <c r="A1622" s="3">
        <v>1</v>
      </c>
      <c r="C1622" s="4">
        <v>36814</v>
      </c>
      <c r="D1622" s="4" t="s">
        <v>326</v>
      </c>
      <c r="E1622" s="6" t="s">
        <v>160</v>
      </c>
      <c r="H1622" s="7">
        <v>-160</v>
      </c>
      <c r="J1622" s="37">
        <f t="shared" si="29"/>
        <v>3686.7100000000046</v>
      </c>
    </row>
    <row r="1623" spans="1:10" thickBot="1" x14ac:dyDescent="0.3">
      <c r="A1623" s="3">
        <v>1</v>
      </c>
      <c r="C1623" s="4">
        <v>36814</v>
      </c>
      <c r="D1623" s="4" t="s">
        <v>326</v>
      </c>
      <c r="E1623" s="6" t="s">
        <v>242</v>
      </c>
      <c r="H1623" s="7">
        <v>-100</v>
      </c>
      <c r="J1623" s="37">
        <f t="shared" si="29"/>
        <v>3586.7100000000046</v>
      </c>
    </row>
    <row r="1624" spans="1:10" thickBot="1" x14ac:dyDescent="0.3">
      <c r="A1624" s="3">
        <v>1</v>
      </c>
      <c r="C1624" s="4">
        <v>36814</v>
      </c>
      <c r="D1624" s="4" t="s">
        <v>326</v>
      </c>
      <c r="E1624" s="6" t="s">
        <v>11</v>
      </c>
      <c r="H1624" s="7">
        <v>-100</v>
      </c>
      <c r="J1624" s="37">
        <f t="shared" si="29"/>
        <v>3486.7100000000046</v>
      </c>
    </row>
    <row r="1625" spans="1:10" thickBot="1" x14ac:dyDescent="0.3">
      <c r="A1625" s="3">
        <v>1</v>
      </c>
      <c r="C1625" s="4">
        <v>36814</v>
      </c>
      <c r="D1625" s="4" t="s">
        <v>326</v>
      </c>
      <c r="E1625" s="6" t="s">
        <v>486</v>
      </c>
      <c r="H1625" s="7">
        <v>-59.93</v>
      </c>
      <c r="J1625" s="37">
        <f t="shared" si="29"/>
        <v>3426.7800000000047</v>
      </c>
    </row>
    <row r="1626" spans="1:10" thickBot="1" x14ac:dyDescent="0.3">
      <c r="A1626" s="3">
        <v>1</v>
      </c>
      <c r="C1626" s="4">
        <v>36814</v>
      </c>
      <c r="D1626" s="4" t="s">
        <v>326</v>
      </c>
      <c r="E1626" s="6" t="s">
        <v>241</v>
      </c>
      <c r="H1626" s="7">
        <v>-12.72</v>
      </c>
      <c r="J1626" s="37">
        <f t="shared" si="29"/>
        <v>3414.0600000000049</v>
      </c>
    </row>
    <row r="1627" spans="1:10" thickBot="1" x14ac:dyDescent="0.3">
      <c r="A1627" s="3">
        <v>1</v>
      </c>
      <c r="C1627" s="4">
        <v>36814</v>
      </c>
      <c r="E1627" s="6" t="s">
        <v>627</v>
      </c>
      <c r="F1627" s="6" t="s">
        <v>673</v>
      </c>
      <c r="H1627" s="7">
        <v>-20.65</v>
      </c>
      <c r="J1627" s="37">
        <f t="shared" si="29"/>
        <v>3393.4100000000049</v>
      </c>
    </row>
    <row r="1628" spans="1:10" thickBot="1" x14ac:dyDescent="0.3">
      <c r="A1628" s="3">
        <v>1</v>
      </c>
      <c r="C1628" s="4">
        <v>36815</v>
      </c>
      <c r="D1628" s="5">
        <v>2201</v>
      </c>
      <c r="E1628" s="6" t="s">
        <v>680</v>
      </c>
      <c r="H1628" s="7">
        <v>-250</v>
      </c>
      <c r="J1628" s="37">
        <f t="shared" si="29"/>
        <v>3143.4100000000049</v>
      </c>
    </row>
    <row r="1629" spans="1:10" thickBot="1" x14ac:dyDescent="0.3">
      <c r="A1629" s="3">
        <v>1</v>
      </c>
      <c r="C1629" s="4">
        <v>36815</v>
      </c>
      <c r="E1629" s="6" t="s">
        <v>6</v>
      </c>
      <c r="H1629" s="7">
        <v>-120.54</v>
      </c>
      <c r="J1629" s="37">
        <f t="shared" si="29"/>
        <v>3022.8700000000049</v>
      </c>
    </row>
    <row r="1630" spans="1:10" thickBot="1" x14ac:dyDescent="0.3">
      <c r="A1630" s="3">
        <v>1</v>
      </c>
      <c r="C1630" s="4">
        <v>36815</v>
      </c>
      <c r="E1630" s="6" t="s">
        <v>721</v>
      </c>
      <c r="H1630" s="7">
        <v>-24.78</v>
      </c>
      <c r="J1630" s="37">
        <f t="shared" si="29"/>
        <v>2998.0900000000047</v>
      </c>
    </row>
    <row r="1631" spans="1:10" thickBot="1" x14ac:dyDescent="0.3">
      <c r="A1631" s="3">
        <v>1</v>
      </c>
      <c r="C1631" s="4">
        <v>36815</v>
      </c>
      <c r="E1631" s="6" t="s">
        <v>38</v>
      </c>
      <c r="F1631" s="6" t="s">
        <v>672</v>
      </c>
      <c r="H1631" s="7">
        <v>-21.65</v>
      </c>
      <c r="J1631" s="37">
        <f t="shared" si="29"/>
        <v>2976.4400000000046</v>
      </c>
    </row>
    <row r="1632" spans="1:10" thickBot="1" x14ac:dyDescent="0.3">
      <c r="A1632" s="3">
        <v>1</v>
      </c>
      <c r="C1632" s="4">
        <v>36815</v>
      </c>
      <c r="E1632" s="6" t="s">
        <v>679</v>
      </c>
      <c r="F1632" s="6" t="s">
        <v>681</v>
      </c>
      <c r="H1632" s="7">
        <v>-20</v>
      </c>
      <c r="J1632" s="37">
        <f t="shared" si="29"/>
        <v>2956.4400000000046</v>
      </c>
    </row>
    <row r="1633" spans="1:10" thickBot="1" x14ac:dyDescent="0.3">
      <c r="A1633" s="3">
        <v>1</v>
      </c>
      <c r="C1633" s="4">
        <v>36816</v>
      </c>
      <c r="E1633" s="6" t="s">
        <v>83</v>
      </c>
      <c r="F1633" s="6" t="s">
        <v>24</v>
      </c>
      <c r="H1633" s="7">
        <v>-25.48</v>
      </c>
      <c r="J1633" s="37">
        <f t="shared" si="29"/>
        <v>2930.9600000000046</v>
      </c>
    </row>
    <row r="1634" spans="1:10" thickBot="1" x14ac:dyDescent="0.3">
      <c r="A1634" s="3">
        <v>1</v>
      </c>
      <c r="C1634" s="4">
        <v>36816</v>
      </c>
      <c r="E1634" s="6" t="s">
        <v>6</v>
      </c>
      <c r="F1634" s="6" t="s">
        <v>681</v>
      </c>
      <c r="H1634" s="7">
        <v>-16</v>
      </c>
      <c r="J1634" s="37">
        <f t="shared" si="29"/>
        <v>2914.9600000000046</v>
      </c>
    </row>
    <row r="1635" spans="1:10" thickBot="1" x14ac:dyDescent="0.3">
      <c r="A1635" s="3">
        <v>1</v>
      </c>
      <c r="C1635" s="4">
        <v>36816</v>
      </c>
      <c r="E1635" s="6" t="s">
        <v>17</v>
      </c>
      <c r="G1635" s="21">
        <v>-100</v>
      </c>
      <c r="I1635" s="7">
        <v>3277.13</v>
      </c>
      <c r="J1635" s="37">
        <f t="shared" si="29"/>
        <v>6192.0900000000047</v>
      </c>
    </row>
    <row r="1636" spans="1:10" thickBot="1" x14ac:dyDescent="0.3">
      <c r="A1636" s="3">
        <v>1</v>
      </c>
      <c r="C1636" s="4">
        <v>36817</v>
      </c>
      <c r="D1636" s="5">
        <v>2202</v>
      </c>
      <c r="E1636" s="6" t="s">
        <v>683</v>
      </c>
      <c r="F1636" s="6" t="s">
        <v>14</v>
      </c>
      <c r="H1636" s="7">
        <v>-240.48</v>
      </c>
      <c r="J1636" s="37">
        <f t="shared" si="29"/>
        <v>5951.6100000000051</v>
      </c>
    </row>
    <row r="1637" spans="1:10" thickBot="1" x14ac:dyDescent="0.3">
      <c r="A1637" s="3">
        <v>1</v>
      </c>
      <c r="C1637" s="4">
        <v>36817</v>
      </c>
      <c r="D1637" s="5">
        <v>2203</v>
      </c>
      <c r="E1637" s="6" t="s">
        <v>287</v>
      </c>
      <c r="F1637" s="6" t="s">
        <v>684</v>
      </c>
      <c r="H1637" s="7">
        <v>-36.24</v>
      </c>
      <c r="J1637" s="37">
        <f t="shared" si="29"/>
        <v>5915.3700000000053</v>
      </c>
    </row>
    <row r="1638" spans="1:10" thickBot="1" x14ac:dyDescent="0.3">
      <c r="A1638" s="3">
        <v>1</v>
      </c>
      <c r="C1638" s="4">
        <v>36817</v>
      </c>
      <c r="D1638" s="5">
        <v>2204</v>
      </c>
      <c r="E1638" s="6" t="s">
        <v>168</v>
      </c>
      <c r="F1638" s="6" t="s">
        <v>106</v>
      </c>
      <c r="H1638" s="7">
        <v>-3000</v>
      </c>
      <c r="J1638" s="37">
        <f t="shared" si="29"/>
        <v>2915.3700000000053</v>
      </c>
    </row>
    <row r="1639" spans="1:10" thickBot="1" x14ac:dyDescent="0.3">
      <c r="A1639" s="3">
        <v>1</v>
      </c>
      <c r="C1639" s="4">
        <v>36817</v>
      </c>
      <c r="D1639" s="5">
        <v>2205</v>
      </c>
      <c r="E1639" s="6" t="s">
        <v>346</v>
      </c>
      <c r="H1639" s="7">
        <v>0</v>
      </c>
      <c r="J1639" s="37">
        <f t="shared" si="29"/>
        <v>2915.3700000000053</v>
      </c>
    </row>
    <row r="1640" spans="1:10" thickBot="1" x14ac:dyDescent="0.3">
      <c r="A1640" s="3">
        <v>1</v>
      </c>
      <c r="C1640" s="4">
        <v>36817</v>
      </c>
      <c r="D1640" s="5">
        <v>2206</v>
      </c>
      <c r="E1640" s="6" t="s">
        <v>29</v>
      </c>
      <c r="F1640" s="6" t="s">
        <v>682</v>
      </c>
      <c r="H1640" s="7">
        <v>-81.849999999999994</v>
      </c>
      <c r="J1640" s="37">
        <f t="shared" si="29"/>
        <v>2833.5200000000054</v>
      </c>
    </row>
    <row r="1641" spans="1:10" thickBot="1" x14ac:dyDescent="0.3">
      <c r="A1641" s="3">
        <v>1</v>
      </c>
      <c r="C1641" s="4">
        <v>36817</v>
      </c>
      <c r="D1641" s="5">
        <v>2241</v>
      </c>
      <c r="E1641" s="6" t="s">
        <v>134</v>
      </c>
      <c r="F1641" s="6" t="s">
        <v>682</v>
      </c>
      <c r="H1641" s="7">
        <v>-19.399999999999999</v>
      </c>
      <c r="J1641" s="37">
        <f t="shared" si="29"/>
        <v>2814.1200000000053</v>
      </c>
    </row>
    <row r="1642" spans="1:10" thickBot="1" x14ac:dyDescent="0.3">
      <c r="A1642" s="3">
        <v>1</v>
      </c>
      <c r="C1642" s="4">
        <v>36817</v>
      </c>
      <c r="E1642" s="6" t="s">
        <v>187</v>
      </c>
      <c r="F1642" s="6" t="s">
        <v>672</v>
      </c>
      <c r="G1642" s="21">
        <v>-20</v>
      </c>
      <c r="H1642" s="7">
        <v>-46.7</v>
      </c>
      <c r="J1642" s="37">
        <f t="shared" si="29"/>
        <v>2767.4200000000055</v>
      </c>
    </row>
    <row r="1643" spans="1:10" thickBot="1" x14ac:dyDescent="0.3">
      <c r="A1643" s="3">
        <v>1</v>
      </c>
      <c r="C1643" s="4">
        <v>36817</v>
      </c>
      <c r="E1643" s="6" t="s">
        <v>308</v>
      </c>
      <c r="F1643" s="6" t="s">
        <v>672</v>
      </c>
      <c r="H1643" s="7">
        <v>-25.61</v>
      </c>
      <c r="J1643" s="37">
        <f t="shared" si="29"/>
        <v>2741.8100000000054</v>
      </c>
    </row>
    <row r="1644" spans="1:10" thickBot="1" x14ac:dyDescent="0.3">
      <c r="A1644" s="3">
        <v>1</v>
      </c>
      <c r="C1644" s="4">
        <v>36817</v>
      </c>
      <c r="E1644" s="6" t="s">
        <v>627</v>
      </c>
      <c r="F1644" s="6" t="s">
        <v>673</v>
      </c>
      <c r="H1644" s="7">
        <v>-16.09</v>
      </c>
      <c r="J1644" s="37">
        <f t="shared" si="29"/>
        <v>2725.7200000000053</v>
      </c>
    </row>
    <row r="1645" spans="1:10" thickBot="1" x14ac:dyDescent="0.3">
      <c r="A1645" s="3">
        <v>1</v>
      </c>
      <c r="C1645" s="4">
        <v>36817</v>
      </c>
      <c r="E1645" s="6" t="s">
        <v>685</v>
      </c>
      <c r="F1645" s="6" t="s">
        <v>681</v>
      </c>
      <c r="H1645" s="7">
        <v>-10</v>
      </c>
      <c r="J1645" s="37">
        <f t="shared" si="29"/>
        <v>2715.7200000000053</v>
      </c>
    </row>
    <row r="1646" spans="1:10" thickBot="1" x14ac:dyDescent="0.3">
      <c r="A1646" s="3">
        <v>1</v>
      </c>
      <c r="C1646" s="4">
        <v>36818</v>
      </c>
      <c r="E1646" s="6" t="s">
        <v>687</v>
      </c>
      <c r="F1646" s="6" t="s">
        <v>686</v>
      </c>
      <c r="H1646" s="7">
        <v>-33</v>
      </c>
      <c r="J1646" s="37">
        <f t="shared" si="29"/>
        <v>2682.7200000000053</v>
      </c>
    </row>
    <row r="1647" spans="1:10" thickBot="1" x14ac:dyDescent="0.3">
      <c r="A1647" s="3">
        <v>1</v>
      </c>
      <c r="C1647" s="4">
        <v>36819</v>
      </c>
      <c r="E1647" s="6" t="s">
        <v>6</v>
      </c>
      <c r="F1647" s="6" t="s">
        <v>671</v>
      </c>
      <c r="H1647" s="7">
        <v>-42.97</v>
      </c>
      <c r="J1647" s="37">
        <f t="shared" si="29"/>
        <v>2639.7500000000055</v>
      </c>
    </row>
    <row r="1648" spans="1:10" thickBot="1" x14ac:dyDescent="0.3">
      <c r="A1648" s="3">
        <v>1</v>
      </c>
      <c r="C1648" s="4">
        <v>36819</v>
      </c>
      <c r="E1648" s="6" t="s">
        <v>670</v>
      </c>
      <c r="F1648" s="6" t="s">
        <v>672</v>
      </c>
      <c r="H1648" s="7">
        <v>-28.95</v>
      </c>
      <c r="J1648" s="37">
        <f t="shared" si="29"/>
        <v>2610.8000000000056</v>
      </c>
    </row>
    <row r="1649" spans="1:10" thickBot="1" x14ac:dyDescent="0.3">
      <c r="A1649" s="3">
        <v>1</v>
      </c>
      <c r="C1649" s="4">
        <v>36820</v>
      </c>
      <c r="E1649" s="6" t="s">
        <v>6</v>
      </c>
      <c r="F1649" s="6" t="s">
        <v>671</v>
      </c>
      <c r="H1649" s="7">
        <v>-80.19</v>
      </c>
      <c r="J1649" s="37">
        <f t="shared" si="29"/>
        <v>2530.6100000000056</v>
      </c>
    </row>
    <row r="1650" spans="1:10" thickBot="1" x14ac:dyDescent="0.3">
      <c r="A1650" s="3">
        <v>1</v>
      </c>
      <c r="C1650" s="4">
        <v>36820</v>
      </c>
      <c r="E1650" s="6" t="s">
        <v>336</v>
      </c>
      <c r="F1650" s="6" t="s">
        <v>24</v>
      </c>
      <c r="H1650" s="7">
        <v>-24</v>
      </c>
      <c r="J1650" s="37">
        <f t="shared" si="29"/>
        <v>2506.6100000000056</v>
      </c>
    </row>
    <row r="1651" spans="1:10" thickBot="1" x14ac:dyDescent="0.3">
      <c r="A1651" s="3">
        <v>1</v>
      </c>
      <c r="C1651" s="4">
        <v>36820</v>
      </c>
      <c r="E1651" s="6" t="s">
        <v>669</v>
      </c>
      <c r="F1651" s="6" t="s">
        <v>667</v>
      </c>
      <c r="H1651" s="7">
        <v>-14.02</v>
      </c>
      <c r="J1651" s="37">
        <f t="shared" si="29"/>
        <v>2492.5900000000056</v>
      </c>
    </row>
    <row r="1652" spans="1:10" thickBot="1" x14ac:dyDescent="0.3">
      <c r="A1652" s="3">
        <v>1</v>
      </c>
      <c r="C1652" s="4">
        <v>36821</v>
      </c>
      <c r="D1652" s="5">
        <v>2207</v>
      </c>
      <c r="E1652" s="6" t="s">
        <v>36</v>
      </c>
      <c r="F1652" s="6" t="s">
        <v>675</v>
      </c>
      <c r="H1652" s="7">
        <v>-75</v>
      </c>
      <c r="J1652" s="37">
        <f t="shared" si="29"/>
        <v>2417.5900000000056</v>
      </c>
    </row>
    <row r="1653" spans="1:10" thickBot="1" x14ac:dyDescent="0.3">
      <c r="A1653" s="3">
        <v>1</v>
      </c>
      <c r="C1653" s="4">
        <v>36821</v>
      </c>
      <c r="E1653" s="6" t="s">
        <v>666</v>
      </c>
      <c r="F1653" s="6" t="s">
        <v>667</v>
      </c>
      <c r="H1653" s="7">
        <v>-11.04</v>
      </c>
      <c r="J1653" s="37">
        <f t="shared" si="29"/>
        <v>2406.5500000000056</v>
      </c>
    </row>
    <row r="1654" spans="1:10" thickBot="1" x14ac:dyDescent="0.3">
      <c r="A1654" s="3">
        <v>1</v>
      </c>
      <c r="C1654" s="4">
        <v>36821</v>
      </c>
      <c r="E1654" s="6" t="s">
        <v>99</v>
      </c>
      <c r="F1654" s="6" t="s">
        <v>668</v>
      </c>
      <c r="H1654" s="7">
        <v>-7.59</v>
      </c>
      <c r="J1654" s="37">
        <f t="shared" si="29"/>
        <v>2398.9600000000055</v>
      </c>
    </row>
    <row r="1655" spans="1:10" thickBot="1" x14ac:dyDescent="0.3">
      <c r="A1655" s="3">
        <v>1</v>
      </c>
      <c r="C1655" s="4">
        <v>36822</v>
      </c>
      <c r="E1655" s="6" t="s">
        <v>690</v>
      </c>
      <c r="F1655" s="6" t="s">
        <v>672</v>
      </c>
      <c r="H1655" s="7">
        <v>-32.450000000000003</v>
      </c>
      <c r="J1655" s="37">
        <f t="shared" si="29"/>
        <v>2366.5100000000057</v>
      </c>
    </row>
    <row r="1656" spans="1:10" thickBot="1" x14ac:dyDescent="0.3">
      <c r="A1656" s="3">
        <v>1</v>
      </c>
      <c r="C1656" s="4">
        <v>36822</v>
      </c>
      <c r="E1656" s="6" t="s">
        <v>691</v>
      </c>
      <c r="I1656" s="7">
        <v>866</v>
      </c>
      <c r="J1656" s="37">
        <f t="shared" si="29"/>
        <v>3232.5100000000057</v>
      </c>
    </row>
    <row r="1657" spans="1:10" thickBot="1" x14ac:dyDescent="0.3">
      <c r="A1657" s="3">
        <v>1</v>
      </c>
      <c r="C1657" s="4">
        <v>36824</v>
      </c>
      <c r="D1657" s="5">
        <v>2208</v>
      </c>
      <c r="E1657" s="6" t="s">
        <v>692</v>
      </c>
      <c r="F1657" s="6" t="s">
        <v>693</v>
      </c>
      <c r="H1657" s="7">
        <v>-547.53</v>
      </c>
      <c r="J1657" s="37">
        <f t="shared" si="29"/>
        <v>2684.9800000000059</v>
      </c>
    </row>
    <row r="1658" spans="1:10" thickBot="1" x14ac:dyDescent="0.3">
      <c r="A1658" s="3">
        <v>1</v>
      </c>
      <c r="C1658" s="4">
        <v>36824</v>
      </c>
      <c r="D1658" s="5">
        <v>2209</v>
      </c>
      <c r="E1658" s="6" t="s">
        <v>157</v>
      </c>
      <c r="F1658" s="6" t="s">
        <v>672</v>
      </c>
      <c r="H1658" s="7">
        <v>-41.91</v>
      </c>
      <c r="J1658" s="37">
        <f t="shared" si="29"/>
        <v>2643.0700000000061</v>
      </c>
    </row>
    <row r="1659" spans="1:10" thickBot="1" x14ac:dyDescent="0.3">
      <c r="A1659" s="3">
        <v>1</v>
      </c>
      <c r="C1659" s="4">
        <v>36824</v>
      </c>
      <c r="E1659" s="6" t="s">
        <v>223</v>
      </c>
      <c r="F1659" s="6" t="s">
        <v>672</v>
      </c>
      <c r="H1659" s="7">
        <v>-61.07</v>
      </c>
      <c r="J1659" s="37">
        <f t="shared" si="29"/>
        <v>2582.0000000000059</v>
      </c>
    </row>
    <row r="1660" spans="1:10" thickBot="1" x14ac:dyDescent="0.3">
      <c r="A1660" s="3">
        <v>1</v>
      </c>
      <c r="C1660" s="4">
        <v>36827</v>
      </c>
      <c r="E1660" s="6" t="s">
        <v>694</v>
      </c>
      <c r="F1660" s="6" t="s">
        <v>681</v>
      </c>
      <c r="H1660" s="7">
        <v>-40</v>
      </c>
      <c r="J1660" s="37">
        <f t="shared" si="29"/>
        <v>2542.0000000000059</v>
      </c>
    </row>
    <row r="1661" spans="1:10" thickBot="1" x14ac:dyDescent="0.3">
      <c r="A1661" s="3">
        <v>1</v>
      </c>
      <c r="C1661" s="4">
        <v>36827</v>
      </c>
      <c r="E1661" s="6" t="s">
        <v>99</v>
      </c>
      <c r="F1661" s="6" t="s">
        <v>24</v>
      </c>
      <c r="H1661" s="7">
        <v>-23.71</v>
      </c>
      <c r="J1661" s="37">
        <f t="shared" si="29"/>
        <v>2518.2900000000059</v>
      </c>
    </row>
    <row r="1662" spans="1:10" thickBot="1" x14ac:dyDescent="0.3">
      <c r="A1662" s="3">
        <v>1</v>
      </c>
      <c r="C1662" s="4">
        <v>36827</v>
      </c>
      <c r="E1662" s="6" t="s">
        <v>714</v>
      </c>
      <c r="F1662" s="6" t="s">
        <v>672</v>
      </c>
      <c r="H1662" s="7">
        <v>-14</v>
      </c>
      <c r="J1662" s="37">
        <f t="shared" si="29"/>
        <v>2504.2900000000059</v>
      </c>
    </row>
    <row r="1663" spans="1:10" thickBot="1" x14ac:dyDescent="0.3">
      <c r="A1663" s="3">
        <v>1</v>
      </c>
      <c r="C1663" s="4">
        <v>36828</v>
      </c>
      <c r="D1663" s="5">
        <v>2210</v>
      </c>
      <c r="E1663" s="6" t="s">
        <v>36</v>
      </c>
      <c r="F1663" s="6" t="s">
        <v>675</v>
      </c>
      <c r="H1663" s="7">
        <v>-100</v>
      </c>
      <c r="J1663" s="37">
        <f t="shared" si="29"/>
        <v>2404.2900000000059</v>
      </c>
    </row>
    <row r="1664" spans="1:10" thickBot="1" x14ac:dyDescent="0.3">
      <c r="A1664" s="3">
        <v>1</v>
      </c>
      <c r="C1664" s="4">
        <v>36828</v>
      </c>
      <c r="E1664" s="6" t="s">
        <v>6</v>
      </c>
      <c r="F1664" s="6" t="s">
        <v>671</v>
      </c>
      <c r="H1664" s="7">
        <v>-89.37</v>
      </c>
      <c r="J1664" s="37">
        <f t="shared" si="29"/>
        <v>2314.920000000006</v>
      </c>
    </row>
    <row r="1665" spans="1:10" thickBot="1" x14ac:dyDescent="0.3">
      <c r="A1665" s="3">
        <v>1</v>
      </c>
      <c r="C1665" s="4">
        <v>36828</v>
      </c>
      <c r="E1665" s="6" t="s">
        <v>695</v>
      </c>
      <c r="F1665" s="6" t="s">
        <v>671</v>
      </c>
      <c r="H1665" s="7">
        <v>-24.85</v>
      </c>
      <c r="J1665" s="37">
        <f t="shared" si="29"/>
        <v>2290.0700000000061</v>
      </c>
    </row>
    <row r="1666" spans="1:10" thickBot="1" x14ac:dyDescent="0.3">
      <c r="A1666" s="3">
        <v>1</v>
      </c>
      <c r="C1666" s="4">
        <v>36828</v>
      </c>
      <c r="E1666" s="6" t="s">
        <v>24</v>
      </c>
      <c r="F1666" s="6" t="s">
        <v>693</v>
      </c>
      <c r="H1666" s="7">
        <v>-24.82</v>
      </c>
      <c r="J1666" s="37">
        <f t="shared" si="29"/>
        <v>2265.2500000000059</v>
      </c>
    </row>
    <row r="1667" spans="1:10" thickBot="1" x14ac:dyDescent="0.3">
      <c r="A1667" s="3">
        <v>1</v>
      </c>
      <c r="C1667" s="4">
        <v>36828</v>
      </c>
      <c r="E1667" s="6" t="s">
        <v>6</v>
      </c>
      <c r="F1667" s="6" t="s">
        <v>671</v>
      </c>
      <c r="G1667" s="21">
        <v>-20</v>
      </c>
      <c r="H1667" s="7">
        <v>-24.38</v>
      </c>
      <c r="J1667" s="37">
        <f t="shared" si="29"/>
        <v>2240.8700000000058</v>
      </c>
    </row>
    <row r="1668" spans="1:10" thickBot="1" x14ac:dyDescent="0.3">
      <c r="A1668" s="3">
        <v>1</v>
      </c>
      <c r="C1668" s="4">
        <v>36828</v>
      </c>
      <c r="E1668" s="6" t="s">
        <v>685</v>
      </c>
      <c r="F1668" s="6" t="s">
        <v>681</v>
      </c>
      <c r="H1668" s="7">
        <v>-15</v>
      </c>
      <c r="J1668" s="37">
        <f t="shared" ref="J1668:J1731" si="30">SUM(H1668:I1668)+J1667</f>
        <v>2225.8700000000058</v>
      </c>
    </row>
    <row r="1669" spans="1:10" thickBot="1" x14ac:dyDescent="0.3">
      <c r="A1669" s="3">
        <v>1</v>
      </c>
      <c r="C1669" s="4">
        <v>36828</v>
      </c>
      <c r="E1669" s="6" t="s">
        <v>30</v>
      </c>
      <c r="F1669" s="6" t="s">
        <v>681</v>
      </c>
      <c r="H1669" s="7">
        <v>-7.64</v>
      </c>
      <c r="J1669" s="37">
        <f t="shared" si="30"/>
        <v>2218.2300000000059</v>
      </c>
    </row>
    <row r="1670" spans="1:10" thickBot="1" x14ac:dyDescent="0.3">
      <c r="A1670" s="3">
        <v>1</v>
      </c>
      <c r="C1670" s="4">
        <v>36828</v>
      </c>
      <c r="E1670" s="6" t="s">
        <v>321</v>
      </c>
      <c r="F1670" s="6" t="s">
        <v>668</v>
      </c>
      <c r="G1670" s="21">
        <v>-20</v>
      </c>
      <c r="H1670" s="7">
        <v>-0.26550000000000001</v>
      </c>
      <c r="J1670" s="37">
        <f t="shared" si="30"/>
        <v>2217.964500000006</v>
      </c>
    </row>
    <row r="1671" spans="1:10" thickBot="1" x14ac:dyDescent="0.3">
      <c r="A1671" s="3">
        <v>1</v>
      </c>
      <c r="C1671" s="4">
        <v>36829</v>
      </c>
      <c r="D1671" s="5">
        <v>2211</v>
      </c>
      <c r="E1671" s="6" t="s">
        <v>718</v>
      </c>
      <c r="F1671" s="6" t="s">
        <v>719</v>
      </c>
      <c r="H1671" s="7">
        <v>-146.13999999999999</v>
      </c>
      <c r="J1671" s="37">
        <f t="shared" si="30"/>
        <v>2071.8245000000061</v>
      </c>
    </row>
    <row r="1672" spans="1:10" thickBot="1" x14ac:dyDescent="0.3">
      <c r="A1672" s="3">
        <v>1</v>
      </c>
      <c r="C1672" s="4">
        <v>36830</v>
      </c>
      <c r="D1672" s="5">
        <v>2212</v>
      </c>
      <c r="E1672" s="6" t="s">
        <v>32</v>
      </c>
      <c r="F1672" s="6" t="s">
        <v>696</v>
      </c>
      <c r="H1672" s="7">
        <v>-540</v>
      </c>
      <c r="J1672" s="37">
        <f t="shared" si="30"/>
        <v>1531.8245000000061</v>
      </c>
    </row>
    <row r="1673" spans="1:10" thickBot="1" x14ac:dyDescent="0.3">
      <c r="A1673" s="3">
        <v>1</v>
      </c>
      <c r="C1673" s="4">
        <v>36830</v>
      </c>
      <c r="D1673" s="5" t="s">
        <v>697</v>
      </c>
      <c r="E1673" s="6" t="s">
        <v>222</v>
      </c>
      <c r="F1673" s="6" t="s">
        <v>682</v>
      </c>
      <c r="H1673" s="7">
        <v>-156.5</v>
      </c>
      <c r="J1673" s="37">
        <f t="shared" si="30"/>
        <v>1375.3245000000061</v>
      </c>
    </row>
    <row r="1674" spans="1:10" thickBot="1" x14ac:dyDescent="0.3">
      <c r="A1674" s="3">
        <v>1</v>
      </c>
      <c r="C1674" s="4">
        <v>36830</v>
      </c>
      <c r="E1674" s="6" t="s">
        <v>698</v>
      </c>
      <c r="F1674" s="6" t="s">
        <v>672</v>
      </c>
      <c r="H1674" s="7">
        <v>-22.9</v>
      </c>
      <c r="J1674" s="37">
        <f t="shared" si="30"/>
        <v>1352.424500000006</v>
      </c>
    </row>
    <row r="1675" spans="1:10" thickBot="1" x14ac:dyDescent="0.3">
      <c r="A1675" s="3">
        <v>1</v>
      </c>
      <c r="C1675" s="4">
        <v>36830</v>
      </c>
      <c r="E1675" s="6" t="s">
        <v>6</v>
      </c>
      <c r="F1675" s="6" t="s">
        <v>671</v>
      </c>
      <c r="H1675" s="7">
        <v>-18.88</v>
      </c>
      <c r="J1675" s="37">
        <f t="shared" si="30"/>
        <v>1333.5445000000059</v>
      </c>
    </row>
    <row r="1676" spans="1:10" thickBot="1" x14ac:dyDescent="0.3">
      <c r="A1676" s="3">
        <v>1</v>
      </c>
      <c r="C1676" s="4">
        <v>36832</v>
      </c>
      <c r="D1676" s="5">
        <v>2214</v>
      </c>
      <c r="E1676" s="6" t="s">
        <v>699</v>
      </c>
      <c r="F1676" s="6" t="s">
        <v>681</v>
      </c>
      <c r="H1676" s="7">
        <v>-10</v>
      </c>
      <c r="J1676" s="37">
        <f t="shared" si="30"/>
        <v>1323.5445000000059</v>
      </c>
    </row>
    <row r="1677" spans="1:10" thickBot="1" x14ac:dyDescent="0.3">
      <c r="A1677" s="3">
        <v>1</v>
      </c>
      <c r="C1677" s="4">
        <v>36833</v>
      </c>
      <c r="E1677" s="6" t="s">
        <v>70</v>
      </c>
      <c r="F1677" s="6" t="s">
        <v>70</v>
      </c>
      <c r="H1677" s="7">
        <v>-61.5</v>
      </c>
      <c r="J1677" s="37">
        <f t="shared" si="30"/>
        <v>1262.0445000000059</v>
      </c>
    </row>
    <row r="1678" spans="1:10" thickBot="1" x14ac:dyDescent="0.3">
      <c r="A1678" s="3">
        <v>1</v>
      </c>
      <c r="C1678" s="4">
        <v>36833</v>
      </c>
      <c r="E1678" s="6" t="s">
        <v>394</v>
      </c>
      <c r="F1678" s="6" t="s">
        <v>70</v>
      </c>
      <c r="H1678" s="7">
        <v>-1.25</v>
      </c>
      <c r="J1678" s="37">
        <f t="shared" si="30"/>
        <v>1260.7945000000059</v>
      </c>
    </row>
    <row r="1679" spans="1:10" thickBot="1" x14ac:dyDescent="0.3">
      <c r="A1679" s="38">
        <v>1</v>
      </c>
      <c r="B1679" s="38"/>
      <c r="C1679" s="39">
        <v>36836</v>
      </c>
      <c r="D1679" s="40"/>
      <c r="E1679" s="41" t="s">
        <v>722</v>
      </c>
      <c r="F1679" s="41"/>
      <c r="G1679" s="42"/>
      <c r="H1679" s="43">
        <v>-1734.5945000000099</v>
      </c>
      <c r="I1679" s="43"/>
      <c r="J1679" s="37">
        <f t="shared" si="30"/>
        <v>-473.80000000000405</v>
      </c>
    </row>
    <row r="1680" spans="1:10" s="44" customFormat="1" thickBot="1" x14ac:dyDescent="0.3">
      <c r="A1680" s="3">
        <v>1</v>
      </c>
      <c r="B1680" s="3"/>
      <c r="C1680" s="4">
        <v>36836</v>
      </c>
      <c r="D1680" s="5"/>
      <c r="E1680" s="6" t="s">
        <v>656</v>
      </c>
      <c r="F1680" s="6"/>
      <c r="G1680" s="21"/>
      <c r="H1680" s="7">
        <v>-2</v>
      </c>
      <c r="I1680" s="7"/>
      <c r="J1680" s="37">
        <f t="shared" si="30"/>
        <v>-475.80000000000405</v>
      </c>
    </row>
    <row r="1681" spans="1:10" thickBot="1" x14ac:dyDescent="0.3">
      <c r="A1681" s="3">
        <v>1</v>
      </c>
      <c r="C1681" s="4">
        <v>36836</v>
      </c>
      <c r="E1681" s="6" t="s">
        <v>17</v>
      </c>
      <c r="I1681" s="7">
        <v>3277.13</v>
      </c>
      <c r="J1681" s="37">
        <f t="shared" si="30"/>
        <v>2801.3299999999963</v>
      </c>
    </row>
    <row r="1682" spans="1:10" thickBot="1" x14ac:dyDescent="0.3">
      <c r="A1682" s="3">
        <v>1</v>
      </c>
      <c r="C1682" s="4">
        <v>36837</v>
      </c>
      <c r="D1682" s="5">
        <v>2215</v>
      </c>
      <c r="E1682" s="6" t="s">
        <v>700</v>
      </c>
      <c r="F1682" s="6" t="s">
        <v>681</v>
      </c>
      <c r="H1682" s="7">
        <v>-10</v>
      </c>
      <c r="J1682" s="37">
        <f t="shared" si="30"/>
        <v>2791.3299999999963</v>
      </c>
    </row>
    <row r="1683" spans="1:10" thickBot="1" x14ac:dyDescent="0.3">
      <c r="A1683" s="3">
        <v>1</v>
      </c>
      <c r="C1683" s="4">
        <v>36837</v>
      </c>
      <c r="D1683" s="5">
        <v>2216</v>
      </c>
      <c r="E1683" s="6" t="s">
        <v>6</v>
      </c>
      <c r="F1683" s="6" t="s">
        <v>671</v>
      </c>
      <c r="H1683" s="7">
        <v>-56.17</v>
      </c>
      <c r="J1683" s="37">
        <f t="shared" si="30"/>
        <v>2735.1599999999962</v>
      </c>
    </row>
    <row r="1684" spans="1:10" thickBot="1" x14ac:dyDescent="0.3">
      <c r="A1684" s="3">
        <v>1</v>
      </c>
      <c r="C1684" s="4">
        <v>36837</v>
      </c>
      <c r="D1684" s="4" t="s">
        <v>354</v>
      </c>
      <c r="E1684" s="6" t="s">
        <v>9</v>
      </c>
      <c r="H1684" s="7">
        <v>-52</v>
      </c>
      <c r="J1684" s="37">
        <f t="shared" si="30"/>
        <v>2683.1599999999962</v>
      </c>
    </row>
    <row r="1685" spans="1:10" thickBot="1" x14ac:dyDescent="0.3">
      <c r="A1685" s="3">
        <v>1</v>
      </c>
      <c r="C1685" s="4">
        <v>36837</v>
      </c>
      <c r="E1685" s="6" t="s">
        <v>134</v>
      </c>
      <c r="F1685" s="6" t="s">
        <v>848</v>
      </c>
      <c r="H1685" s="7">
        <v>-45.81</v>
      </c>
      <c r="J1685" s="37">
        <f t="shared" si="30"/>
        <v>2637.3499999999963</v>
      </c>
    </row>
    <row r="1686" spans="1:10" thickBot="1" x14ac:dyDescent="0.3">
      <c r="A1686" s="3">
        <v>1</v>
      </c>
      <c r="C1686" s="4">
        <v>36837</v>
      </c>
      <c r="E1686" s="6" t="s">
        <v>321</v>
      </c>
      <c r="F1686" s="6" t="s">
        <v>24</v>
      </c>
      <c r="H1686" s="7">
        <v>-43.64</v>
      </c>
      <c r="J1686" s="37">
        <f t="shared" si="30"/>
        <v>2593.7099999999964</v>
      </c>
    </row>
    <row r="1687" spans="1:10" thickBot="1" x14ac:dyDescent="0.3">
      <c r="A1687" s="3">
        <v>1</v>
      </c>
      <c r="C1687" s="4">
        <v>36838</v>
      </c>
      <c r="E1687" s="6" t="s">
        <v>107</v>
      </c>
      <c r="F1687" s="6" t="s">
        <v>70</v>
      </c>
      <c r="H1687" s="7">
        <v>-40</v>
      </c>
      <c r="J1687" s="37">
        <f t="shared" si="30"/>
        <v>2553.7099999999964</v>
      </c>
    </row>
    <row r="1688" spans="1:10" thickBot="1" x14ac:dyDescent="0.3">
      <c r="A1688" s="3">
        <v>1</v>
      </c>
      <c r="C1688" s="4">
        <v>36838</v>
      </c>
      <c r="E1688" s="6" t="s">
        <v>701</v>
      </c>
      <c r="F1688" s="6" t="s">
        <v>681</v>
      </c>
      <c r="H1688" s="7">
        <v>-21.96</v>
      </c>
      <c r="J1688" s="37">
        <f t="shared" si="30"/>
        <v>2531.7499999999964</v>
      </c>
    </row>
    <row r="1689" spans="1:10" thickBot="1" x14ac:dyDescent="0.3">
      <c r="A1689" s="3">
        <v>1</v>
      </c>
      <c r="C1689" s="4">
        <v>36839</v>
      </c>
      <c r="D1689" s="5">
        <v>2217</v>
      </c>
      <c r="E1689" s="6" t="s">
        <v>674</v>
      </c>
      <c r="F1689" s="6" t="s">
        <v>681</v>
      </c>
      <c r="H1689" s="7">
        <v>-20</v>
      </c>
      <c r="J1689" s="37">
        <f t="shared" si="30"/>
        <v>2511.7499999999964</v>
      </c>
    </row>
    <row r="1690" spans="1:10" thickBot="1" x14ac:dyDescent="0.3">
      <c r="A1690" s="3">
        <v>1</v>
      </c>
      <c r="C1690" s="4">
        <v>36839</v>
      </c>
      <c r="E1690" s="6" t="s">
        <v>6</v>
      </c>
      <c r="F1690" s="6" t="s">
        <v>671</v>
      </c>
      <c r="G1690" s="21">
        <v>-20</v>
      </c>
      <c r="H1690" s="7">
        <v>-51.36</v>
      </c>
      <c r="J1690" s="37">
        <f t="shared" si="30"/>
        <v>2460.3899999999962</v>
      </c>
    </row>
    <row r="1691" spans="1:10" thickBot="1" x14ac:dyDescent="0.3">
      <c r="A1691" s="3">
        <v>1</v>
      </c>
      <c r="C1691" s="4">
        <v>36840</v>
      </c>
      <c r="E1691" s="6" t="s">
        <v>6</v>
      </c>
      <c r="F1691" s="6" t="s">
        <v>671</v>
      </c>
      <c r="H1691" s="7">
        <v>-56.06</v>
      </c>
      <c r="J1691" s="37">
        <f t="shared" si="30"/>
        <v>2404.3299999999963</v>
      </c>
    </row>
    <row r="1692" spans="1:10" thickBot="1" x14ac:dyDescent="0.3">
      <c r="A1692" s="3">
        <v>1</v>
      </c>
      <c r="C1692" s="4">
        <v>36841</v>
      </c>
      <c r="D1692" s="5">
        <v>2218</v>
      </c>
      <c r="E1692" s="6" t="s">
        <v>36</v>
      </c>
      <c r="F1692" s="6" t="s">
        <v>675</v>
      </c>
      <c r="H1692" s="7">
        <v>-35</v>
      </c>
      <c r="J1692" s="37">
        <f t="shared" si="30"/>
        <v>2369.3299999999963</v>
      </c>
    </row>
    <row r="1693" spans="1:10" thickBot="1" x14ac:dyDescent="0.3">
      <c r="A1693" s="3">
        <v>1</v>
      </c>
      <c r="C1693" s="4">
        <v>36841</v>
      </c>
      <c r="E1693" s="6" t="s">
        <v>6</v>
      </c>
      <c r="F1693" s="6" t="s">
        <v>671</v>
      </c>
      <c r="H1693" s="7">
        <v>-132.62</v>
      </c>
      <c r="J1693" s="37">
        <f t="shared" si="30"/>
        <v>2236.7099999999964</v>
      </c>
    </row>
    <row r="1694" spans="1:10" thickBot="1" x14ac:dyDescent="0.3">
      <c r="A1694" s="3">
        <v>1</v>
      </c>
      <c r="C1694" s="4">
        <v>36841</v>
      </c>
      <c r="E1694" s="6" t="s">
        <v>716</v>
      </c>
      <c r="F1694" s="6" t="s">
        <v>672</v>
      </c>
      <c r="H1694" s="7">
        <v>-18.28</v>
      </c>
      <c r="J1694" s="37">
        <f t="shared" si="30"/>
        <v>2218.4299999999962</v>
      </c>
    </row>
    <row r="1695" spans="1:10" thickBot="1" x14ac:dyDescent="0.3">
      <c r="A1695" s="3">
        <v>1</v>
      </c>
      <c r="C1695" s="4">
        <v>36841</v>
      </c>
      <c r="E1695" s="6" t="s">
        <v>6</v>
      </c>
      <c r="F1695" s="6" t="s">
        <v>671</v>
      </c>
      <c r="H1695" s="7">
        <v>-12.11</v>
      </c>
      <c r="J1695" s="37">
        <f t="shared" si="30"/>
        <v>2206.3199999999961</v>
      </c>
    </row>
    <row r="1696" spans="1:10" thickBot="1" x14ac:dyDescent="0.3">
      <c r="A1696" s="3">
        <v>1</v>
      </c>
      <c r="C1696" s="4">
        <v>36842</v>
      </c>
      <c r="E1696" s="6" t="s">
        <v>6</v>
      </c>
      <c r="F1696" s="6" t="s">
        <v>671</v>
      </c>
      <c r="H1696" s="7">
        <v>-31.09</v>
      </c>
      <c r="J1696" s="37">
        <f t="shared" si="30"/>
        <v>2175.2299999999959</v>
      </c>
    </row>
    <row r="1697" spans="1:10" thickBot="1" x14ac:dyDescent="0.3">
      <c r="A1697" s="3">
        <v>1</v>
      </c>
      <c r="C1697" s="4">
        <v>36842</v>
      </c>
      <c r="E1697" s="6" t="s">
        <v>715</v>
      </c>
      <c r="F1697" s="6" t="s">
        <v>673</v>
      </c>
      <c r="H1697" s="7">
        <v>-20.07</v>
      </c>
      <c r="J1697" s="37">
        <f t="shared" si="30"/>
        <v>2155.1599999999958</v>
      </c>
    </row>
    <row r="1698" spans="1:10" thickBot="1" x14ac:dyDescent="0.3">
      <c r="A1698" s="3">
        <v>1</v>
      </c>
      <c r="C1698" s="4">
        <v>36843</v>
      </c>
      <c r="E1698" s="6" t="s">
        <v>19</v>
      </c>
      <c r="F1698" s="6" t="s">
        <v>672</v>
      </c>
      <c r="H1698" s="7">
        <v>-28</v>
      </c>
      <c r="J1698" s="37">
        <f t="shared" si="30"/>
        <v>2127.1599999999958</v>
      </c>
    </row>
    <row r="1699" spans="1:10" thickBot="1" x14ac:dyDescent="0.3">
      <c r="A1699" s="3">
        <v>1</v>
      </c>
      <c r="C1699" s="4">
        <v>36844</v>
      </c>
      <c r="E1699" s="6" t="s">
        <v>694</v>
      </c>
      <c r="F1699" s="6" t="s">
        <v>681</v>
      </c>
      <c r="H1699" s="7">
        <v>-20</v>
      </c>
      <c r="J1699" s="37">
        <f t="shared" si="30"/>
        <v>2107.1599999999958</v>
      </c>
    </row>
    <row r="1700" spans="1:10" thickBot="1" x14ac:dyDescent="0.3">
      <c r="A1700" s="3">
        <v>1</v>
      </c>
      <c r="C1700" s="4">
        <v>36845</v>
      </c>
      <c r="D1700" s="4" t="s">
        <v>717</v>
      </c>
      <c r="E1700" s="6" t="s">
        <v>75</v>
      </c>
      <c r="H1700" s="7">
        <v>-584.27</v>
      </c>
      <c r="J1700" s="37">
        <f t="shared" si="30"/>
        <v>1522.8899999999958</v>
      </c>
    </row>
    <row r="1701" spans="1:10" thickBot="1" x14ac:dyDescent="0.3">
      <c r="A1701" s="3">
        <v>1</v>
      </c>
      <c r="C1701" s="4">
        <v>36845</v>
      </c>
      <c r="D1701" s="4" t="s">
        <v>717</v>
      </c>
      <c r="E1701" s="6" t="s">
        <v>607</v>
      </c>
      <c r="H1701" s="7">
        <v>-250</v>
      </c>
      <c r="J1701" s="37">
        <f t="shared" si="30"/>
        <v>1272.8899999999958</v>
      </c>
    </row>
    <row r="1702" spans="1:10" thickBot="1" x14ac:dyDescent="0.3">
      <c r="A1702" s="3">
        <v>1</v>
      </c>
      <c r="C1702" s="4">
        <v>36845</v>
      </c>
      <c r="D1702" s="4" t="s">
        <v>717</v>
      </c>
      <c r="E1702" s="6" t="s">
        <v>160</v>
      </c>
      <c r="H1702" s="7">
        <v>-160</v>
      </c>
      <c r="J1702" s="37">
        <f t="shared" si="30"/>
        <v>1112.8899999999958</v>
      </c>
    </row>
    <row r="1703" spans="1:10" thickBot="1" x14ac:dyDescent="0.3">
      <c r="A1703" s="3">
        <v>1</v>
      </c>
      <c r="C1703" s="4">
        <v>36845</v>
      </c>
      <c r="D1703" s="4" t="s">
        <v>717</v>
      </c>
      <c r="E1703" s="6" t="s">
        <v>160</v>
      </c>
      <c r="H1703" s="7">
        <v>-160</v>
      </c>
      <c r="J1703" s="37">
        <f t="shared" si="30"/>
        <v>952.88999999999578</v>
      </c>
    </row>
    <row r="1704" spans="1:10" thickBot="1" x14ac:dyDescent="0.3">
      <c r="A1704" s="3">
        <v>1</v>
      </c>
      <c r="C1704" s="4">
        <v>36845</v>
      </c>
      <c r="D1704" s="4" t="s">
        <v>717</v>
      </c>
      <c r="E1704" s="6" t="s">
        <v>11</v>
      </c>
      <c r="H1704" s="7">
        <v>-100</v>
      </c>
      <c r="J1704" s="37">
        <f t="shared" si="30"/>
        <v>852.88999999999578</v>
      </c>
    </row>
    <row r="1705" spans="1:10" thickBot="1" x14ac:dyDescent="0.3">
      <c r="A1705" s="3">
        <v>1</v>
      </c>
      <c r="C1705" s="4">
        <v>36845</v>
      </c>
      <c r="D1705" s="4" t="s">
        <v>717</v>
      </c>
      <c r="E1705" s="6" t="s">
        <v>11</v>
      </c>
      <c r="H1705" s="7">
        <v>-100</v>
      </c>
      <c r="J1705" s="37">
        <f t="shared" si="30"/>
        <v>752.88999999999578</v>
      </c>
    </row>
    <row r="1706" spans="1:10" thickBot="1" x14ac:dyDescent="0.3">
      <c r="A1706" s="3">
        <v>1</v>
      </c>
      <c r="C1706" s="4">
        <v>36845</v>
      </c>
      <c r="D1706" s="4" t="s">
        <v>717</v>
      </c>
      <c r="E1706" s="6" t="s">
        <v>11</v>
      </c>
      <c r="H1706" s="7">
        <v>-100</v>
      </c>
      <c r="J1706" s="37">
        <f t="shared" si="30"/>
        <v>652.88999999999578</v>
      </c>
    </row>
    <row r="1707" spans="1:10" thickBot="1" x14ac:dyDescent="0.3">
      <c r="A1707" s="3">
        <v>1</v>
      </c>
      <c r="C1707" s="4">
        <v>36845</v>
      </c>
      <c r="D1707" s="4" t="s">
        <v>717</v>
      </c>
      <c r="E1707" s="6" t="s">
        <v>486</v>
      </c>
      <c r="H1707" s="7">
        <v>-59.93</v>
      </c>
      <c r="J1707" s="37">
        <f t="shared" si="30"/>
        <v>592.95999999999583</v>
      </c>
    </row>
    <row r="1708" spans="1:10" thickBot="1" x14ac:dyDescent="0.3">
      <c r="A1708" s="3">
        <v>1</v>
      </c>
      <c r="C1708" s="4">
        <v>36845</v>
      </c>
      <c r="D1708" s="4" t="s">
        <v>717</v>
      </c>
      <c r="E1708" s="6" t="s">
        <v>241</v>
      </c>
      <c r="H1708" s="7">
        <v>-12.72</v>
      </c>
      <c r="J1708" s="37">
        <f t="shared" si="30"/>
        <v>580.2399999999958</v>
      </c>
    </row>
    <row r="1709" spans="1:10" thickBot="1" x14ac:dyDescent="0.3">
      <c r="A1709" s="3">
        <v>1</v>
      </c>
      <c r="C1709" s="4">
        <v>36845</v>
      </c>
      <c r="E1709" s="6" t="s">
        <v>6</v>
      </c>
      <c r="F1709" s="6" t="s">
        <v>671</v>
      </c>
      <c r="G1709" s="21">
        <v>-20</v>
      </c>
      <c r="H1709" s="7">
        <v>-41.73</v>
      </c>
      <c r="J1709" s="37">
        <f t="shared" si="30"/>
        <v>538.50999999999578</v>
      </c>
    </row>
    <row r="1710" spans="1:10" thickBot="1" x14ac:dyDescent="0.3">
      <c r="A1710" s="3">
        <v>1</v>
      </c>
      <c r="C1710" s="4">
        <v>36845</v>
      </c>
      <c r="E1710" s="6" t="s">
        <v>108</v>
      </c>
      <c r="F1710" s="6" t="s">
        <v>24</v>
      </c>
      <c r="H1710" s="7">
        <v>-23.28</v>
      </c>
      <c r="J1710" s="37">
        <f t="shared" si="30"/>
        <v>515.22999999999581</v>
      </c>
    </row>
    <row r="1711" spans="1:10" thickBot="1" x14ac:dyDescent="0.3">
      <c r="A1711" s="3">
        <v>1</v>
      </c>
      <c r="C1711" s="4">
        <v>36845</v>
      </c>
      <c r="E1711" s="6" t="s">
        <v>30</v>
      </c>
      <c r="F1711" s="6" t="s">
        <v>681</v>
      </c>
      <c r="H1711" s="7">
        <v>-16</v>
      </c>
      <c r="J1711" s="37">
        <f t="shared" si="30"/>
        <v>499.22999999999581</v>
      </c>
    </row>
    <row r="1712" spans="1:10" thickBot="1" x14ac:dyDescent="0.3">
      <c r="A1712" s="3">
        <v>1</v>
      </c>
      <c r="C1712" s="4">
        <v>36845</v>
      </c>
      <c r="E1712" s="6" t="s">
        <v>17</v>
      </c>
      <c r="I1712" s="7">
        <v>3377.14</v>
      </c>
      <c r="J1712" s="37">
        <f t="shared" si="30"/>
        <v>3876.3699999999958</v>
      </c>
    </row>
    <row r="1713" spans="1:10" thickBot="1" x14ac:dyDescent="0.3">
      <c r="A1713" s="3">
        <v>1</v>
      </c>
      <c r="C1713" s="4">
        <v>36846</v>
      </c>
      <c r="D1713" s="5">
        <v>2219</v>
      </c>
      <c r="E1713" s="6" t="s">
        <v>702</v>
      </c>
      <c r="F1713" s="6" t="s">
        <v>672</v>
      </c>
      <c r="H1713" s="7">
        <v>-110</v>
      </c>
      <c r="J1713" s="37">
        <f t="shared" si="30"/>
        <v>3766.3699999999958</v>
      </c>
    </row>
    <row r="1714" spans="1:10" thickBot="1" x14ac:dyDescent="0.3">
      <c r="A1714" s="3">
        <v>1</v>
      </c>
      <c r="C1714" s="4">
        <v>36846</v>
      </c>
      <c r="E1714" s="6" t="s">
        <v>694</v>
      </c>
      <c r="F1714" s="6" t="s">
        <v>681</v>
      </c>
      <c r="H1714" s="7">
        <v>-10</v>
      </c>
      <c r="J1714" s="37">
        <f t="shared" si="30"/>
        <v>3756.3699999999958</v>
      </c>
    </row>
    <row r="1715" spans="1:10" thickBot="1" x14ac:dyDescent="0.3">
      <c r="A1715" s="3">
        <v>1</v>
      </c>
      <c r="C1715" s="4">
        <v>36847</v>
      </c>
      <c r="D1715" s="5">
        <v>2220</v>
      </c>
      <c r="E1715" s="6" t="s">
        <v>705</v>
      </c>
      <c r="F1715" s="6" t="s">
        <v>675</v>
      </c>
      <c r="H1715" s="7">
        <v>-25</v>
      </c>
      <c r="J1715" s="37">
        <f t="shared" si="30"/>
        <v>3731.3699999999958</v>
      </c>
    </row>
    <row r="1716" spans="1:10" thickBot="1" x14ac:dyDescent="0.3">
      <c r="A1716" s="3">
        <v>1</v>
      </c>
      <c r="C1716" s="4">
        <v>36847</v>
      </c>
      <c r="D1716" s="5">
        <v>2221</v>
      </c>
      <c r="E1716" s="6" t="s">
        <v>168</v>
      </c>
      <c r="F1716" s="6" t="s">
        <v>2</v>
      </c>
      <c r="H1716" s="7">
        <v>-1500</v>
      </c>
      <c r="J1716" s="37">
        <f t="shared" si="30"/>
        <v>2231.3699999999958</v>
      </c>
    </row>
    <row r="1717" spans="1:10" thickBot="1" x14ac:dyDescent="0.3">
      <c r="A1717" s="3">
        <v>1</v>
      </c>
      <c r="C1717" s="4">
        <v>36847</v>
      </c>
      <c r="D1717" s="5">
        <v>2222</v>
      </c>
      <c r="E1717" s="6" t="s">
        <v>29</v>
      </c>
      <c r="F1717" s="6" t="s">
        <v>682</v>
      </c>
      <c r="H1717" s="7">
        <v>-62.18</v>
      </c>
      <c r="J1717" s="37">
        <f t="shared" si="30"/>
        <v>2169.189999999996</v>
      </c>
    </row>
    <row r="1718" spans="1:10" thickBot="1" x14ac:dyDescent="0.3">
      <c r="A1718" s="3">
        <v>1</v>
      </c>
      <c r="C1718" s="4">
        <v>36847</v>
      </c>
      <c r="D1718" s="5">
        <v>2224</v>
      </c>
      <c r="E1718" s="6" t="s">
        <v>707</v>
      </c>
      <c r="F1718" s="6" t="s">
        <v>14</v>
      </c>
      <c r="H1718" s="7">
        <v>-1723.04</v>
      </c>
      <c r="J1718" s="37">
        <f t="shared" si="30"/>
        <v>446.149999999996</v>
      </c>
    </row>
    <row r="1719" spans="1:10" thickBot="1" x14ac:dyDescent="0.3">
      <c r="A1719" s="3">
        <v>1</v>
      </c>
      <c r="C1719" s="4">
        <v>36847</v>
      </c>
      <c r="D1719" s="5">
        <v>2225</v>
      </c>
      <c r="E1719" s="6" t="s">
        <v>408</v>
      </c>
      <c r="F1719" s="6" t="s">
        <v>684</v>
      </c>
      <c r="H1719" s="7">
        <v>-91.5</v>
      </c>
      <c r="J1719" s="37">
        <f t="shared" si="30"/>
        <v>354.649999999996</v>
      </c>
    </row>
    <row r="1720" spans="1:10" thickBot="1" x14ac:dyDescent="0.3">
      <c r="A1720" s="3">
        <v>1</v>
      </c>
      <c r="C1720" s="4">
        <v>36847</v>
      </c>
      <c r="D1720" s="5">
        <v>2226</v>
      </c>
      <c r="E1720" s="6" t="s">
        <v>708</v>
      </c>
      <c r="F1720" s="6" t="s">
        <v>709</v>
      </c>
      <c r="H1720" s="7">
        <v>-68</v>
      </c>
      <c r="J1720" s="37">
        <f t="shared" si="30"/>
        <v>286.649999999996</v>
      </c>
    </row>
    <row r="1721" spans="1:10" thickBot="1" x14ac:dyDescent="0.3">
      <c r="A1721" s="3">
        <v>1</v>
      </c>
      <c r="C1721" s="4">
        <v>36847</v>
      </c>
      <c r="D1721" s="5">
        <v>2227</v>
      </c>
      <c r="E1721" s="6" t="s">
        <v>710</v>
      </c>
      <c r="F1721" s="6" t="s">
        <v>711</v>
      </c>
      <c r="H1721" s="7">
        <v>-547.53</v>
      </c>
      <c r="J1721" s="37">
        <f t="shared" si="30"/>
        <v>-260.88000000000397</v>
      </c>
    </row>
    <row r="1722" spans="1:10" thickBot="1" x14ac:dyDescent="0.3">
      <c r="A1722" s="3">
        <v>1</v>
      </c>
      <c r="C1722" s="4">
        <v>36847</v>
      </c>
      <c r="D1722" s="5" t="s">
        <v>688</v>
      </c>
      <c r="I1722" s="7">
        <v>1396.92</v>
      </c>
      <c r="J1722" s="37">
        <f t="shared" si="30"/>
        <v>1136.0399999999961</v>
      </c>
    </row>
    <row r="1723" spans="1:10" thickBot="1" x14ac:dyDescent="0.3">
      <c r="A1723" s="3">
        <v>1</v>
      </c>
      <c r="C1723" s="4">
        <v>36847</v>
      </c>
      <c r="D1723" s="5" t="s">
        <v>330</v>
      </c>
      <c r="E1723" s="6" t="s">
        <v>712</v>
      </c>
      <c r="F1723" s="6" t="s">
        <v>713</v>
      </c>
      <c r="H1723" s="7">
        <v>-335.94</v>
      </c>
      <c r="J1723" s="37">
        <f t="shared" si="30"/>
        <v>800.09999999999604</v>
      </c>
    </row>
    <row r="1724" spans="1:10" thickBot="1" x14ac:dyDescent="0.3">
      <c r="A1724" s="3">
        <v>1</v>
      </c>
      <c r="C1724" s="4">
        <v>36847</v>
      </c>
      <c r="E1724" s="6" t="s">
        <v>703</v>
      </c>
      <c r="F1724" s="6" t="s">
        <v>704</v>
      </c>
      <c r="H1724" s="7">
        <v>-17.14</v>
      </c>
      <c r="J1724" s="37">
        <f t="shared" si="30"/>
        <v>782.95999999999606</v>
      </c>
    </row>
    <row r="1725" spans="1:10" thickBot="1" x14ac:dyDescent="0.3">
      <c r="A1725" s="3">
        <v>1</v>
      </c>
      <c r="C1725" s="4">
        <v>36848</v>
      </c>
      <c r="E1725" s="6" t="s">
        <v>163</v>
      </c>
      <c r="F1725" s="6" t="s">
        <v>70</v>
      </c>
      <c r="H1725" s="7">
        <v>-40.9</v>
      </c>
      <c r="J1725" s="37">
        <f t="shared" si="30"/>
        <v>742.05999999999608</v>
      </c>
    </row>
    <row r="1726" spans="1:10" thickBot="1" x14ac:dyDescent="0.3">
      <c r="A1726" s="3">
        <v>1</v>
      </c>
      <c r="C1726" s="4">
        <v>36848</v>
      </c>
      <c r="E1726" s="6" t="s">
        <v>208</v>
      </c>
      <c r="F1726" s="6" t="s">
        <v>672</v>
      </c>
      <c r="H1726" s="7">
        <v>-27.87</v>
      </c>
      <c r="J1726" s="37">
        <f t="shared" si="30"/>
        <v>714.18999999999608</v>
      </c>
    </row>
    <row r="1727" spans="1:10" thickBot="1" x14ac:dyDescent="0.3">
      <c r="A1727" s="3">
        <v>1</v>
      </c>
      <c r="C1727" s="4">
        <v>36849</v>
      </c>
      <c r="D1727" s="5">
        <v>2223</v>
      </c>
      <c r="E1727" s="6" t="s">
        <v>706</v>
      </c>
      <c r="F1727" s="6" t="s">
        <v>14</v>
      </c>
      <c r="H1727" s="7">
        <v>-240.48</v>
      </c>
      <c r="J1727" s="37">
        <f t="shared" si="30"/>
        <v>473.70999999999606</v>
      </c>
    </row>
    <row r="1728" spans="1:10" thickBot="1" x14ac:dyDescent="0.3">
      <c r="A1728" s="3">
        <v>1</v>
      </c>
      <c r="C1728" s="4">
        <v>36849</v>
      </c>
      <c r="E1728" s="6" t="s">
        <v>714</v>
      </c>
      <c r="F1728" s="6" t="s">
        <v>672</v>
      </c>
      <c r="H1728" s="7">
        <v>-17</v>
      </c>
      <c r="J1728" s="37">
        <f t="shared" si="30"/>
        <v>456.70999999999606</v>
      </c>
    </row>
    <row r="1729" spans="1:10" thickBot="1" x14ac:dyDescent="0.3">
      <c r="A1729" s="3">
        <v>1</v>
      </c>
      <c r="C1729" s="4">
        <v>36851</v>
      </c>
      <c r="E1729" s="6" t="s">
        <v>731</v>
      </c>
      <c r="F1729" s="6" t="s">
        <v>24</v>
      </c>
      <c r="H1729" s="7">
        <v>-25</v>
      </c>
      <c r="J1729" s="37">
        <f t="shared" si="30"/>
        <v>431.70999999999606</v>
      </c>
    </row>
    <row r="1730" spans="1:10" thickBot="1" x14ac:dyDescent="0.3">
      <c r="A1730" s="3">
        <v>1</v>
      </c>
      <c r="C1730" s="4">
        <v>36852</v>
      </c>
      <c r="E1730" s="6" t="s">
        <v>107</v>
      </c>
      <c r="F1730" s="6" t="s">
        <v>70</v>
      </c>
      <c r="H1730" s="7">
        <v>-100</v>
      </c>
      <c r="J1730" s="37">
        <f t="shared" si="30"/>
        <v>331.70999999999606</v>
      </c>
    </row>
    <row r="1731" spans="1:10" thickBot="1" x14ac:dyDescent="0.3">
      <c r="A1731" s="3">
        <v>1</v>
      </c>
      <c r="C1731" s="4">
        <v>36852</v>
      </c>
      <c r="E1731" s="6" t="s">
        <v>694</v>
      </c>
      <c r="H1731" s="7">
        <v>-10</v>
      </c>
      <c r="J1731" s="37">
        <f t="shared" si="30"/>
        <v>321.70999999999606</v>
      </c>
    </row>
    <row r="1732" spans="1:10" thickBot="1" x14ac:dyDescent="0.3">
      <c r="A1732" s="3">
        <v>1</v>
      </c>
      <c r="C1732" s="4">
        <v>36855</v>
      </c>
      <c r="E1732" s="6" t="s">
        <v>723</v>
      </c>
      <c r="F1732" s="6" t="s">
        <v>724</v>
      </c>
      <c r="H1732" s="7">
        <v>-46.85</v>
      </c>
      <c r="J1732" s="37">
        <f t="shared" ref="J1732:J1795" si="31">SUM(H1732:I1732)+J1731</f>
        <v>274.85999999999603</v>
      </c>
    </row>
    <row r="1733" spans="1:10" thickBot="1" x14ac:dyDescent="0.3">
      <c r="A1733" s="3">
        <v>1</v>
      </c>
      <c r="C1733" s="4">
        <v>36855</v>
      </c>
      <c r="E1733" s="6" t="s">
        <v>6</v>
      </c>
      <c r="F1733" s="6" t="s">
        <v>451</v>
      </c>
      <c r="G1733" s="21">
        <v>-20</v>
      </c>
      <c r="H1733" s="7">
        <v>-24.24</v>
      </c>
      <c r="J1733" s="37">
        <f t="shared" si="31"/>
        <v>250.61999999999603</v>
      </c>
    </row>
    <row r="1734" spans="1:10" thickBot="1" x14ac:dyDescent="0.3">
      <c r="A1734" s="3">
        <v>1</v>
      </c>
      <c r="C1734" s="4">
        <v>36855</v>
      </c>
      <c r="E1734" s="6" t="s">
        <v>203</v>
      </c>
      <c r="F1734" s="6" t="s">
        <v>672</v>
      </c>
      <c r="H1734" s="7">
        <v>-20.309999999999999</v>
      </c>
      <c r="J1734" s="37">
        <f t="shared" si="31"/>
        <v>230.30999999999602</v>
      </c>
    </row>
    <row r="1735" spans="1:10" thickBot="1" x14ac:dyDescent="0.3">
      <c r="A1735" s="3">
        <v>1</v>
      </c>
      <c r="C1735" s="4">
        <v>36856</v>
      </c>
      <c r="D1735" s="5">
        <v>2228</v>
      </c>
      <c r="E1735" s="6" t="s">
        <v>757</v>
      </c>
      <c r="H1735" s="7">
        <v>-12</v>
      </c>
      <c r="J1735" s="37">
        <f t="shared" si="31"/>
        <v>218.30999999999602</v>
      </c>
    </row>
    <row r="1736" spans="1:10" thickBot="1" x14ac:dyDescent="0.3">
      <c r="A1736" s="3">
        <v>1</v>
      </c>
      <c r="C1736" s="4">
        <v>36856</v>
      </c>
      <c r="E1736" s="6" t="s">
        <v>730</v>
      </c>
      <c r="F1736" s="6" t="s">
        <v>672</v>
      </c>
      <c r="H1736" s="7">
        <v>-18</v>
      </c>
      <c r="J1736" s="37">
        <f t="shared" si="31"/>
        <v>200.30999999999602</v>
      </c>
    </row>
    <row r="1737" spans="1:10" thickBot="1" x14ac:dyDescent="0.3">
      <c r="A1737" s="3">
        <v>1</v>
      </c>
      <c r="C1737" s="4">
        <v>36857</v>
      </c>
      <c r="E1737" s="6" t="s">
        <v>849</v>
      </c>
      <c r="F1737" s="6" t="s">
        <v>848</v>
      </c>
      <c r="H1737" s="7">
        <v>-14.06</v>
      </c>
      <c r="J1737" s="37">
        <f t="shared" si="31"/>
        <v>186.24999999999602</v>
      </c>
    </row>
    <row r="1738" spans="1:10" thickBot="1" x14ac:dyDescent="0.3">
      <c r="A1738" s="3">
        <v>1</v>
      </c>
      <c r="C1738" s="4">
        <v>36858</v>
      </c>
      <c r="E1738" s="6" t="s">
        <v>108</v>
      </c>
      <c r="F1738" s="6" t="s">
        <v>848</v>
      </c>
      <c r="H1738" s="7">
        <v>-22</v>
      </c>
      <c r="J1738" s="37">
        <f t="shared" si="31"/>
        <v>164.24999999999602</v>
      </c>
    </row>
    <row r="1739" spans="1:10" thickBot="1" x14ac:dyDescent="0.3">
      <c r="A1739" s="3">
        <v>1</v>
      </c>
      <c r="C1739" s="4">
        <v>36859</v>
      </c>
      <c r="E1739" s="6" t="s">
        <v>6</v>
      </c>
      <c r="H1739" s="7">
        <v>-19.32</v>
      </c>
      <c r="J1739" s="37">
        <f t="shared" si="31"/>
        <v>144.92999999999603</v>
      </c>
    </row>
    <row r="1740" spans="1:10" thickBot="1" x14ac:dyDescent="0.3">
      <c r="A1740" s="3">
        <v>1</v>
      </c>
      <c r="C1740" s="4">
        <v>36860</v>
      </c>
      <c r="D1740" s="5">
        <v>2231</v>
      </c>
      <c r="E1740" s="6" t="s">
        <v>157</v>
      </c>
      <c r="H1740" s="7">
        <v>-41.92</v>
      </c>
      <c r="J1740" s="37">
        <f t="shared" si="31"/>
        <v>103.00999999999603</v>
      </c>
    </row>
    <row r="1741" spans="1:10" thickBot="1" x14ac:dyDescent="0.3">
      <c r="A1741" s="3">
        <v>1</v>
      </c>
      <c r="C1741" s="4">
        <v>36860</v>
      </c>
      <c r="E1741" s="6" t="s">
        <v>758</v>
      </c>
      <c r="H1741" s="7">
        <v>-42.77</v>
      </c>
      <c r="J1741" s="37">
        <f t="shared" si="31"/>
        <v>60.239999999996023</v>
      </c>
    </row>
    <row r="1742" spans="1:10" thickBot="1" x14ac:dyDescent="0.3">
      <c r="A1742" s="3">
        <v>1</v>
      </c>
      <c r="C1742" s="4">
        <v>36860</v>
      </c>
      <c r="E1742" s="6" t="s">
        <v>758</v>
      </c>
      <c r="H1742" s="7">
        <v>-34.17</v>
      </c>
      <c r="J1742" s="37">
        <f t="shared" si="31"/>
        <v>26.069999999996021</v>
      </c>
    </row>
    <row r="1743" spans="1:10" thickBot="1" x14ac:dyDescent="0.3">
      <c r="A1743" s="3">
        <v>1</v>
      </c>
      <c r="C1743" s="4">
        <v>36860</v>
      </c>
      <c r="E1743" s="6" t="s">
        <v>6</v>
      </c>
      <c r="H1743" s="7">
        <v>-21.25</v>
      </c>
      <c r="J1743" s="37">
        <f t="shared" si="31"/>
        <v>4.8199999999960212</v>
      </c>
    </row>
    <row r="1744" spans="1:10" thickBot="1" x14ac:dyDescent="0.3">
      <c r="A1744" s="3">
        <v>1</v>
      </c>
      <c r="C1744" s="4">
        <v>36861</v>
      </c>
      <c r="D1744" s="4" t="s">
        <v>355</v>
      </c>
      <c r="E1744" s="6" t="s">
        <v>9</v>
      </c>
      <c r="H1744" s="7">
        <v>-52</v>
      </c>
      <c r="J1744" s="37">
        <f t="shared" si="31"/>
        <v>-47.180000000003979</v>
      </c>
    </row>
    <row r="1745" spans="1:10" thickBot="1" x14ac:dyDescent="0.3">
      <c r="A1745" s="3">
        <v>1</v>
      </c>
      <c r="C1745" s="4">
        <v>36861</v>
      </c>
      <c r="E1745" s="6" t="s">
        <v>17</v>
      </c>
      <c r="I1745" s="7">
        <v>3277.13</v>
      </c>
      <c r="J1745" s="37">
        <f t="shared" si="31"/>
        <v>3229.9499999999962</v>
      </c>
    </row>
    <row r="1746" spans="1:10" thickBot="1" x14ac:dyDescent="0.3">
      <c r="A1746" s="3">
        <v>1</v>
      </c>
      <c r="C1746" s="4">
        <v>36861</v>
      </c>
      <c r="E1746" s="6" t="s">
        <v>688</v>
      </c>
      <c r="F1746" s="6" t="s">
        <v>848</v>
      </c>
      <c r="I1746" s="7">
        <v>364.91</v>
      </c>
      <c r="J1746" s="37">
        <f t="shared" si="31"/>
        <v>3594.859999999996</v>
      </c>
    </row>
    <row r="1747" spans="1:10" thickBot="1" x14ac:dyDescent="0.3">
      <c r="A1747" s="3">
        <v>1</v>
      </c>
      <c r="C1747" s="4">
        <v>36863</v>
      </c>
      <c r="D1747" s="5">
        <v>2229</v>
      </c>
      <c r="E1747" s="6" t="s">
        <v>97</v>
      </c>
      <c r="H1747" s="7">
        <v>-105</v>
      </c>
      <c r="J1747" s="37">
        <f t="shared" si="31"/>
        <v>3489.859999999996</v>
      </c>
    </row>
    <row r="1748" spans="1:10" thickBot="1" x14ac:dyDescent="0.3">
      <c r="A1748" s="3">
        <v>1</v>
      </c>
      <c r="C1748" s="4">
        <v>36863</v>
      </c>
      <c r="D1748" s="5">
        <v>2230</v>
      </c>
      <c r="E1748" s="6" t="s">
        <v>759</v>
      </c>
      <c r="H1748" s="7">
        <v>-55</v>
      </c>
      <c r="J1748" s="37">
        <f t="shared" si="31"/>
        <v>3434.859999999996</v>
      </c>
    </row>
    <row r="1749" spans="1:10" thickBot="1" x14ac:dyDescent="0.3">
      <c r="A1749" s="3">
        <v>1</v>
      </c>
      <c r="C1749" s="4">
        <v>36863</v>
      </c>
      <c r="E1749" s="6" t="s">
        <v>6</v>
      </c>
      <c r="H1749" s="7">
        <v>-71.73</v>
      </c>
      <c r="J1749" s="37">
        <f t="shared" si="31"/>
        <v>3363.129999999996</v>
      </c>
    </row>
    <row r="1750" spans="1:10" thickBot="1" x14ac:dyDescent="0.3">
      <c r="A1750" s="3">
        <v>1</v>
      </c>
      <c r="C1750" s="4">
        <v>36863</v>
      </c>
      <c r="E1750" s="6" t="s">
        <v>321</v>
      </c>
      <c r="H1750" s="7">
        <v>-22.63</v>
      </c>
      <c r="J1750" s="37">
        <f t="shared" si="31"/>
        <v>3340.4999999999959</v>
      </c>
    </row>
    <row r="1751" spans="1:10" thickBot="1" x14ac:dyDescent="0.3">
      <c r="A1751" s="3">
        <v>1</v>
      </c>
      <c r="C1751" s="4">
        <v>36864</v>
      </c>
      <c r="E1751" s="6" t="s">
        <v>6</v>
      </c>
      <c r="F1751" s="6" t="s">
        <v>451</v>
      </c>
      <c r="G1751" s="21">
        <v>-50</v>
      </c>
      <c r="H1751" s="7">
        <v>-61.21</v>
      </c>
      <c r="J1751" s="37">
        <f t="shared" si="31"/>
        <v>3279.2899999999959</v>
      </c>
    </row>
    <row r="1752" spans="1:10" thickBot="1" x14ac:dyDescent="0.3">
      <c r="A1752" s="3">
        <v>1</v>
      </c>
      <c r="C1752" s="4">
        <v>36864</v>
      </c>
      <c r="E1752" s="6" t="s">
        <v>6</v>
      </c>
      <c r="F1752" s="6" t="s">
        <v>451</v>
      </c>
      <c r="H1752" s="7">
        <v>-37.93</v>
      </c>
      <c r="J1752" s="37">
        <f t="shared" si="31"/>
        <v>3241.359999999996</v>
      </c>
    </row>
    <row r="1753" spans="1:10" thickBot="1" x14ac:dyDescent="0.3">
      <c r="A1753" s="3">
        <v>1</v>
      </c>
      <c r="C1753" s="4">
        <v>36864</v>
      </c>
      <c r="E1753" s="6" t="s">
        <v>733</v>
      </c>
      <c r="F1753" s="6" t="s">
        <v>735</v>
      </c>
      <c r="H1753" s="7">
        <v>-10</v>
      </c>
      <c r="J1753" s="37">
        <f t="shared" si="31"/>
        <v>3231.359999999996</v>
      </c>
    </row>
    <row r="1754" spans="1:10" thickBot="1" x14ac:dyDescent="0.3">
      <c r="A1754" s="3">
        <v>1</v>
      </c>
      <c r="C1754" s="4">
        <v>36864</v>
      </c>
      <c r="E1754" s="6" t="s">
        <v>694</v>
      </c>
      <c r="H1754" s="7">
        <v>-10</v>
      </c>
      <c r="J1754" s="37">
        <f t="shared" si="31"/>
        <v>3221.359999999996</v>
      </c>
    </row>
    <row r="1755" spans="1:10" thickBot="1" x14ac:dyDescent="0.3">
      <c r="A1755" s="3">
        <v>1</v>
      </c>
      <c r="C1755" s="4">
        <v>36864</v>
      </c>
      <c r="E1755" s="6" t="s">
        <v>732</v>
      </c>
      <c r="F1755" s="6" t="s">
        <v>735</v>
      </c>
      <c r="H1755" s="7">
        <v>-9.1999999999999993</v>
      </c>
      <c r="J1755" s="37">
        <f t="shared" si="31"/>
        <v>3212.1599999999962</v>
      </c>
    </row>
    <row r="1756" spans="1:10" thickBot="1" x14ac:dyDescent="0.3">
      <c r="A1756" s="3">
        <v>1</v>
      </c>
      <c r="C1756" s="4">
        <v>36864</v>
      </c>
      <c r="E1756" s="6" t="s">
        <v>732</v>
      </c>
      <c r="H1756" s="7">
        <v>-9.1999999999999993</v>
      </c>
      <c r="J1756" s="37">
        <f t="shared" si="31"/>
        <v>3202.9599999999964</v>
      </c>
    </row>
    <row r="1757" spans="1:10" thickBot="1" x14ac:dyDescent="0.3">
      <c r="A1757" s="3">
        <v>1</v>
      </c>
      <c r="C1757" s="4">
        <v>36865</v>
      </c>
      <c r="E1757" s="6" t="s">
        <v>163</v>
      </c>
      <c r="H1757" s="7">
        <v>-17.920000000000002</v>
      </c>
      <c r="J1757" s="37">
        <f t="shared" si="31"/>
        <v>3185.0399999999963</v>
      </c>
    </row>
    <row r="1758" spans="1:10" thickBot="1" x14ac:dyDescent="0.3">
      <c r="A1758" s="3">
        <v>1</v>
      </c>
      <c r="C1758" s="4">
        <v>36866</v>
      </c>
      <c r="D1758" s="5">
        <v>2233</v>
      </c>
      <c r="E1758" s="6" t="s">
        <v>49</v>
      </c>
      <c r="F1758" s="6" t="s">
        <v>682</v>
      </c>
      <c r="H1758" s="7">
        <v>-5.13</v>
      </c>
      <c r="J1758" s="37">
        <f t="shared" si="31"/>
        <v>3179.9099999999962</v>
      </c>
    </row>
    <row r="1759" spans="1:10" thickBot="1" x14ac:dyDescent="0.3">
      <c r="A1759" s="3">
        <v>1</v>
      </c>
      <c r="C1759" s="4">
        <v>36866</v>
      </c>
      <c r="D1759" s="5">
        <v>2234</v>
      </c>
      <c r="E1759" s="6" t="s">
        <v>98</v>
      </c>
      <c r="F1759" s="6" t="s">
        <v>106</v>
      </c>
      <c r="H1759" s="7">
        <v>-250</v>
      </c>
      <c r="J1759" s="37">
        <f t="shared" si="31"/>
        <v>2929.9099999999962</v>
      </c>
    </row>
    <row r="1760" spans="1:10" thickBot="1" x14ac:dyDescent="0.3">
      <c r="A1760" s="3">
        <v>1</v>
      </c>
      <c r="C1760" s="4">
        <v>36866</v>
      </c>
      <c r="E1760" s="6" t="s">
        <v>836</v>
      </c>
      <c r="H1760" s="7">
        <v>-3</v>
      </c>
      <c r="J1760" s="37">
        <f t="shared" si="31"/>
        <v>2926.9099999999962</v>
      </c>
    </row>
    <row r="1761" spans="1:10" thickBot="1" x14ac:dyDescent="0.3">
      <c r="A1761" s="3">
        <v>1</v>
      </c>
      <c r="C1761" s="4">
        <v>36867</v>
      </c>
      <c r="E1761" s="6" t="s">
        <v>734</v>
      </c>
      <c r="F1761" s="6" t="s">
        <v>672</v>
      </c>
      <c r="H1761" s="7">
        <v>-199.8</v>
      </c>
      <c r="J1761" s="37">
        <f t="shared" si="31"/>
        <v>2727.109999999996</v>
      </c>
    </row>
    <row r="1762" spans="1:10" thickBot="1" x14ac:dyDescent="0.3">
      <c r="A1762" s="3">
        <v>1</v>
      </c>
      <c r="C1762" s="4">
        <v>36867</v>
      </c>
      <c r="E1762" s="6" t="s">
        <v>381</v>
      </c>
      <c r="H1762" s="7">
        <v>-33</v>
      </c>
      <c r="J1762" s="37">
        <f t="shared" si="31"/>
        <v>2694.109999999996</v>
      </c>
    </row>
    <row r="1763" spans="1:10" thickBot="1" x14ac:dyDescent="0.3">
      <c r="A1763" s="3">
        <v>1</v>
      </c>
      <c r="C1763" s="4">
        <v>36868</v>
      </c>
      <c r="D1763" s="5">
        <v>2235</v>
      </c>
      <c r="E1763" s="6" t="s">
        <v>736</v>
      </c>
      <c r="F1763" s="6" t="s">
        <v>14</v>
      </c>
      <c r="H1763" s="7">
        <v>-1650.21</v>
      </c>
      <c r="J1763" s="37">
        <f t="shared" si="31"/>
        <v>1043.899999999996</v>
      </c>
    </row>
    <row r="1764" spans="1:10" thickBot="1" x14ac:dyDescent="0.3">
      <c r="A1764" s="3">
        <v>1</v>
      </c>
      <c r="C1764" s="4">
        <v>36869</v>
      </c>
      <c r="E1764" s="6" t="s">
        <v>70</v>
      </c>
      <c r="F1764" s="6" t="s">
        <v>70</v>
      </c>
      <c r="H1764" s="7">
        <v>-101.5</v>
      </c>
      <c r="J1764" s="37">
        <f t="shared" si="31"/>
        <v>942.399999999996</v>
      </c>
    </row>
    <row r="1765" spans="1:10" thickBot="1" x14ac:dyDescent="0.3">
      <c r="A1765" s="3">
        <v>1</v>
      </c>
      <c r="C1765" s="4">
        <v>36869</v>
      </c>
      <c r="E1765" s="6" t="s">
        <v>6</v>
      </c>
      <c r="F1765" s="6" t="s">
        <v>451</v>
      </c>
      <c r="H1765" s="7">
        <v>-32.49</v>
      </c>
      <c r="J1765" s="37">
        <f t="shared" si="31"/>
        <v>909.90999999999599</v>
      </c>
    </row>
    <row r="1766" spans="1:10" thickBot="1" x14ac:dyDescent="0.3">
      <c r="A1766" s="3">
        <v>1</v>
      </c>
      <c r="C1766" s="4">
        <v>36869</v>
      </c>
      <c r="E1766" s="6" t="s">
        <v>394</v>
      </c>
      <c r="F1766" s="6" t="s">
        <v>70</v>
      </c>
      <c r="H1766" s="7">
        <v>-1.25</v>
      </c>
      <c r="J1766" s="37">
        <f t="shared" si="31"/>
        <v>908.65999999999599</v>
      </c>
    </row>
    <row r="1767" spans="1:10" thickBot="1" x14ac:dyDescent="0.3">
      <c r="A1767" s="3">
        <v>1</v>
      </c>
      <c r="C1767" s="4">
        <v>36870</v>
      </c>
      <c r="D1767" s="5">
        <v>2236</v>
      </c>
      <c r="E1767" s="6" t="s">
        <v>275</v>
      </c>
      <c r="H1767" s="7">
        <v>-35</v>
      </c>
      <c r="J1767" s="37">
        <f t="shared" si="31"/>
        <v>873.65999999999599</v>
      </c>
    </row>
    <row r="1768" spans="1:10" thickBot="1" x14ac:dyDescent="0.3">
      <c r="A1768" s="3">
        <v>1</v>
      </c>
      <c r="C1768" s="4">
        <v>36870</v>
      </c>
      <c r="E1768" s="6" t="s">
        <v>6</v>
      </c>
      <c r="H1768" s="7">
        <v>-52.01</v>
      </c>
      <c r="J1768" s="37">
        <f t="shared" si="31"/>
        <v>821.649999999996</v>
      </c>
    </row>
    <row r="1769" spans="1:10" thickBot="1" x14ac:dyDescent="0.3">
      <c r="A1769" s="3">
        <v>1</v>
      </c>
      <c r="C1769" s="4">
        <v>36870</v>
      </c>
      <c r="E1769" s="6" t="s">
        <v>6</v>
      </c>
      <c r="G1769" s="21" t="s">
        <v>536</v>
      </c>
      <c r="H1769" s="7">
        <v>-28.75</v>
      </c>
      <c r="J1769" s="37">
        <f t="shared" si="31"/>
        <v>792.899999999996</v>
      </c>
    </row>
    <row r="1770" spans="1:10" thickBot="1" x14ac:dyDescent="0.3">
      <c r="A1770" s="3">
        <v>1</v>
      </c>
      <c r="C1770" s="4">
        <v>36871</v>
      </c>
      <c r="D1770" s="5">
        <v>2237</v>
      </c>
      <c r="E1770" s="6" t="s">
        <v>32</v>
      </c>
      <c r="H1770" s="7">
        <v>-270</v>
      </c>
      <c r="J1770" s="37">
        <f t="shared" si="31"/>
        <v>522.899999999996</v>
      </c>
    </row>
    <row r="1771" spans="1:10" thickBot="1" x14ac:dyDescent="0.3">
      <c r="A1771" s="3">
        <v>1</v>
      </c>
      <c r="C1771" s="4">
        <v>36871</v>
      </c>
      <c r="E1771" s="6" t="s">
        <v>163</v>
      </c>
      <c r="H1771" s="7">
        <v>-47.9</v>
      </c>
      <c r="J1771" s="37">
        <f t="shared" si="31"/>
        <v>474.99999999999602</v>
      </c>
    </row>
    <row r="1772" spans="1:10" thickBot="1" x14ac:dyDescent="0.3">
      <c r="A1772" s="3">
        <v>1</v>
      </c>
      <c r="C1772" s="4">
        <v>36871</v>
      </c>
      <c r="E1772" s="6" t="s">
        <v>208</v>
      </c>
      <c r="F1772" s="6" t="s">
        <v>672</v>
      </c>
      <c r="H1772" s="7">
        <v>-27.87</v>
      </c>
      <c r="J1772" s="37">
        <f t="shared" si="31"/>
        <v>447.12999999999602</v>
      </c>
    </row>
    <row r="1773" spans="1:10" thickBot="1" x14ac:dyDescent="0.3">
      <c r="A1773" s="3">
        <v>1</v>
      </c>
      <c r="C1773" s="4">
        <v>36871</v>
      </c>
      <c r="E1773" s="6" t="s">
        <v>694</v>
      </c>
      <c r="F1773" s="6" t="s">
        <v>681</v>
      </c>
      <c r="H1773" s="7">
        <v>-10</v>
      </c>
      <c r="J1773" s="37">
        <f t="shared" si="31"/>
        <v>437.12999999999602</v>
      </c>
    </row>
    <row r="1774" spans="1:10" thickBot="1" x14ac:dyDescent="0.3">
      <c r="A1774" s="3">
        <v>1</v>
      </c>
      <c r="C1774" s="4">
        <v>36871</v>
      </c>
      <c r="E1774" s="6" t="s">
        <v>694</v>
      </c>
      <c r="H1774" s="7">
        <v>-10</v>
      </c>
      <c r="J1774" s="37">
        <f t="shared" si="31"/>
        <v>427.12999999999602</v>
      </c>
    </row>
    <row r="1775" spans="1:10" thickBot="1" x14ac:dyDescent="0.3">
      <c r="A1775" s="3">
        <v>1</v>
      </c>
      <c r="C1775" s="4">
        <v>36871</v>
      </c>
      <c r="E1775" s="6" t="s">
        <v>733</v>
      </c>
      <c r="F1775" s="6" t="s">
        <v>735</v>
      </c>
      <c r="H1775" s="7">
        <v>-10</v>
      </c>
      <c r="J1775" s="37">
        <f t="shared" si="31"/>
        <v>417.12999999999602</v>
      </c>
    </row>
    <row r="1776" spans="1:10" thickBot="1" x14ac:dyDescent="0.3">
      <c r="A1776" s="3">
        <v>1</v>
      </c>
      <c r="C1776" s="4">
        <v>36871</v>
      </c>
      <c r="E1776" s="6" t="s">
        <v>733</v>
      </c>
      <c r="F1776" s="6" t="s">
        <v>735</v>
      </c>
      <c r="H1776" s="7">
        <v>-10</v>
      </c>
      <c r="J1776" s="37">
        <f t="shared" si="31"/>
        <v>407.12999999999602</v>
      </c>
    </row>
    <row r="1777" spans="1:10" thickBot="1" x14ac:dyDescent="0.3">
      <c r="A1777" s="3">
        <v>1</v>
      </c>
      <c r="C1777" s="4">
        <v>36872</v>
      </c>
      <c r="E1777" s="6" t="s">
        <v>780</v>
      </c>
      <c r="F1777" s="6" t="s">
        <v>848</v>
      </c>
      <c r="H1777" s="7">
        <v>-70.930000000000007</v>
      </c>
      <c r="J1777" s="37">
        <f t="shared" si="31"/>
        <v>336.19999999999601</v>
      </c>
    </row>
    <row r="1778" spans="1:10" thickBot="1" x14ac:dyDescent="0.3">
      <c r="A1778" s="3">
        <v>1</v>
      </c>
      <c r="C1778" s="4">
        <v>36875</v>
      </c>
      <c r="D1778" s="4" t="s">
        <v>760</v>
      </c>
      <c r="E1778" s="6" t="s">
        <v>75</v>
      </c>
      <c r="H1778" s="7">
        <v>-584.27</v>
      </c>
      <c r="J1778" s="37">
        <f t="shared" si="31"/>
        <v>-248.07000000000397</v>
      </c>
    </row>
    <row r="1779" spans="1:10" thickBot="1" x14ac:dyDescent="0.3">
      <c r="A1779" s="3">
        <v>1</v>
      </c>
      <c r="C1779" s="4">
        <v>36875</v>
      </c>
      <c r="D1779" s="4" t="s">
        <v>760</v>
      </c>
      <c r="E1779" s="6" t="s">
        <v>607</v>
      </c>
      <c r="H1779" s="7">
        <v>-250</v>
      </c>
      <c r="J1779" s="37">
        <f t="shared" si="31"/>
        <v>-498.07000000000397</v>
      </c>
    </row>
    <row r="1780" spans="1:10" thickBot="1" x14ac:dyDescent="0.3">
      <c r="A1780" s="3">
        <v>1</v>
      </c>
      <c r="C1780" s="4">
        <v>36875</v>
      </c>
      <c r="D1780" s="4" t="s">
        <v>760</v>
      </c>
      <c r="E1780" s="6" t="s">
        <v>160</v>
      </c>
      <c r="H1780" s="7">
        <v>-160</v>
      </c>
      <c r="J1780" s="37">
        <f t="shared" si="31"/>
        <v>-658.07000000000403</v>
      </c>
    </row>
    <row r="1781" spans="1:10" thickBot="1" x14ac:dyDescent="0.3">
      <c r="A1781" s="3">
        <v>1</v>
      </c>
      <c r="C1781" s="4">
        <v>36875</v>
      </c>
      <c r="D1781" s="4" t="s">
        <v>760</v>
      </c>
      <c r="E1781" s="6" t="s">
        <v>160</v>
      </c>
      <c r="H1781" s="7">
        <v>-160</v>
      </c>
      <c r="J1781" s="37">
        <f t="shared" si="31"/>
        <v>-818.07000000000403</v>
      </c>
    </row>
    <row r="1782" spans="1:10" thickBot="1" x14ac:dyDescent="0.3">
      <c r="A1782" s="3">
        <v>1</v>
      </c>
      <c r="C1782" s="4">
        <v>36875</v>
      </c>
      <c r="D1782" s="4" t="s">
        <v>760</v>
      </c>
      <c r="E1782" s="6" t="s">
        <v>242</v>
      </c>
      <c r="H1782" s="7">
        <v>-100</v>
      </c>
      <c r="J1782" s="37">
        <f t="shared" si="31"/>
        <v>-918.07000000000403</v>
      </c>
    </row>
    <row r="1783" spans="1:10" thickBot="1" x14ac:dyDescent="0.3">
      <c r="A1783" s="3">
        <v>1</v>
      </c>
      <c r="C1783" s="4">
        <v>36875</v>
      </c>
      <c r="D1783" s="4" t="s">
        <v>760</v>
      </c>
      <c r="E1783" s="6" t="s">
        <v>11</v>
      </c>
      <c r="H1783" s="7">
        <v>-100</v>
      </c>
      <c r="J1783" s="37">
        <f t="shared" si="31"/>
        <v>-1018.070000000004</v>
      </c>
    </row>
    <row r="1784" spans="1:10" thickBot="1" x14ac:dyDescent="0.3">
      <c r="A1784" s="3">
        <v>1</v>
      </c>
      <c r="C1784" s="4">
        <v>36875</v>
      </c>
      <c r="D1784" s="4" t="s">
        <v>760</v>
      </c>
      <c r="E1784" s="6" t="s">
        <v>11</v>
      </c>
      <c r="H1784" s="7">
        <v>-100</v>
      </c>
      <c r="J1784" s="37">
        <f t="shared" si="31"/>
        <v>-1118.070000000004</v>
      </c>
    </row>
    <row r="1785" spans="1:10" thickBot="1" x14ac:dyDescent="0.3">
      <c r="A1785" s="3">
        <v>1</v>
      </c>
      <c r="C1785" s="4">
        <v>36875</v>
      </c>
      <c r="D1785" s="4" t="s">
        <v>760</v>
      </c>
      <c r="E1785" s="6" t="s">
        <v>486</v>
      </c>
      <c r="H1785" s="7">
        <v>-59.93</v>
      </c>
      <c r="J1785" s="37">
        <f t="shared" si="31"/>
        <v>-1178.0000000000041</v>
      </c>
    </row>
    <row r="1786" spans="1:10" thickBot="1" x14ac:dyDescent="0.3">
      <c r="A1786" s="3">
        <v>1</v>
      </c>
      <c r="C1786" s="4">
        <v>36875</v>
      </c>
      <c r="D1786" s="4" t="s">
        <v>760</v>
      </c>
      <c r="E1786" s="6" t="s">
        <v>241</v>
      </c>
      <c r="H1786" s="7">
        <v>-12.72</v>
      </c>
      <c r="J1786" s="37">
        <f t="shared" si="31"/>
        <v>-1190.7200000000041</v>
      </c>
    </row>
    <row r="1787" spans="1:10" thickBot="1" x14ac:dyDescent="0.3">
      <c r="A1787" s="3">
        <v>1</v>
      </c>
      <c r="C1787" s="4">
        <v>36875</v>
      </c>
      <c r="E1787" s="6" t="s">
        <v>19</v>
      </c>
      <c r="F1787" s="6" t="s">
        <v>672</v>
      </c>
      <c r="H1787" s="7">
        <v>-27.11</v>
      </c>
      <c r="J1787" s="37">
        <f t="shared" si="31"/>
        <v>-1217.830000000004</v>
      </c>
    </row>
    <row r="1788" spans="1:10" thickBot="1" x14ac:dyDescent="0.3">
      <c r="A1788" s="3">
        <v>1</v>
      </c>
      <c r="C1788" s="4">
        <v>36876</v>
      </c>
      <c r="E1788" s="6" t="s">
        <v>6</v>
      </c>
      <c r="H1788" s="7">
        <v>-82.54</v>
      </c>
      <c r="J1788" s="37">
        <f t="shared" si="31"/>
        <v>-1300.370000000004</v>
      </c>
    </row>
    <row r="1789" spans="1:10" thickBot="1" x14ac:dyDescent="0.3">
      <c r="A1789" s="3">
        <v>1</v>
      </c>
      <c r="C1789" s="4">
        <v>36876</v>
      </c>
      <c r="E1789" s="6" t="s">
        <v>6</v>
      </c>
      <c r="H1789" s="7">
        <v>-59.17</v>
      </c>
      <c r="J1789" s="37">
        <f t="shared" si="31"/>
        <v>-1359.5400000000041</v>
      </c>
    </row>
    <row r="1790" spans="1:10" thickBot="1" x14ac:dyDescent="0.3">
      <c r="A1790" s="3">
        <v>1</v>
      </c>
      <c r="C1790" s="4">
        <v>36876</v>
      </c>
      <c r="E1790" s="6" t="s">
        <v>230</v>
      </c>
      <c r="H1790" s="7">
        <v>-35.200000000000003</v>
      </c>
      <c r="J1790" s="37">
        <f t="shared" si="31"/>
        <v>-1394.7400000000041</v>
      </c>
    </row>
    <row r="1791" spans="1:10" thickBot="1" x14ac:dyDescent="0.3">
      <c r="A1791" s="3">
        <v>1</v>
      </c>
      <c r="C1791" s="4">
        <v>36877</v>
      </c>
      <c r="D1791" s="5">
        <v>2238</v>
      </c>
      <c r="E1791" s="6" t="s">
        <v>737</v>
      </c>
      <c r="H1791" s="7">
        <v>-25</v>
      </c>
      <c r="J1791" s="37">
        <f t="shared" si="31"/>
        <v>-1419.7400000000041</v>
      </c>
    </row>
    <row r="1792" spans="1:10" thickBot="1" x14ac:dyDescent="0.3">
      <c r="A1792" s="3">
        <v>1</v>
      </c>
      <c r="C1792" s="4">
        <v>36878</v>
      </c>
      <c r="D1792" s="5">
        <v>2239</v>
      </c>
      <c r="E1792" s="6" t="s">
        <v>168</v>
      </c>
      <c r="H1792" s="7">
        <v>-3000</v>
      </c>
      <c r="J1792" s="37">
        <f t="shared" si="31"/>
        <v>-4419.7400000000043</v>
      </c>
    </row>
    <row r="1793" spans="1:10" thickBot="1" x14ac:dyDescent="0.3">
      <c r="A1793" s="3">
        <v>1</v>
      </c>
      <c r="C1793" s="4">
        <v>36878</v>
      </c>
      <c r="D1793" s="5">
        <v>2240</v>
      </c>
      <c r="E1793" s="6" t="s">
        <v>683</v>
      </c>
      <c r="F1793" s="6" t="s">
        <v>14</v>
      </c>
      <c r="H1793" s="7">
        <v>-240.48</v>
      </c>
      <c r="J1793" s="37">
        <f t="shared" si="31"/>
        <v>-4660.2200000000039</v>
      </c>
    </row>
    <row r="1794" spans="1:10" thickBot="1" x14ac:dyDescent="0.3">
      <c r="A1794" s="3">
        <v>1</v>
      </c>
      <c r="C1794" s="4">
        <v>36878</v>
      </c>
      <c r="D1794" s="5">
        <v>2242</v>
      </c>
      <c r="E1794" s="6" t="s">
        <v>287</v>
      </c>
      <c r="F1794" s="6" t="s">
        <v>684</v>
      </c>
      <c r="H1794" s="7">
        <v>-22.41</v>
      </c>
      <c r="J1794" s="37">
        <f t="shared" si="31"/>
        <v>-4682.6300000000037</v>
      </c>
    </row>
    <row r="1795" spans="1:10" thickBot="1" x14ac:dyDescent="0.3">
      <c r="A1795" s="3">
        <v>1</v>
      </c>
      <c r="C1795" s="4">
        <v>36878</v>
      </c>
      <c r="D1795" s="5">
        <v>2243</v>
      </c>
      <c r="E1795" s="6" t="s">
        <v>739</v>
      </c>
      <c r="F1795" s="6" t="s">
        <v>738</v>
      </c>
      <c r="H1795" s="7">
        <v>-547.53</v>
      </c>
      <c r="J1795" s="37">
        <f t="shared" si="31"/>
        <v>-5230.1600000000035</v>
      </c>
    </row>
    <row r="1796" spans="1:10" thickBot="1" x14ac:dyDescent="0.3">
      <c r="A1796" s="3">
        <v>1</v>
      </c>
      <c r="C1796" s="4">
        <v>36878</v>
      </c>
      <c r="D1796" s="5">
        <v>2244</v>
      </c>
      <c r="E1796" s="6" t="s">
        <v>163</v>
      </c>
      <c r="H1796" s="7">
        <v>-153.25</v>
      </c>
      <c r="J1796" s="37">
        <f t="shared" ref="J1796:J1859" si="32">SUM(H1796:I1796)+J1795</f>
        <v>-5383.4100000000035</v>
      </c>
    </row>
    <row r="1797" spans="1:10" thickBot="1" x14ac:dyDescent="0.3">
      <c r="A1797" s="3">
        <v>1</v>
      </c>
      <c r="C1797" s="4">
        <v>36878</v>
      </c>
      <c r="D1797" s="5">
        <v>2245</v>
      </c>
      <c r="E1797" s="6" t="s">
        <v>594</v>
      </c>
      <c r="H1797" s="7">
        <v>-84.15</v>
      </c>
      <c r="J1797" s="37">
        <f t="shared" si="32"/>
        <v>-5467.5600000000031</v>
      </c>
    </row>
    <row r="1798" spans="1:10" thickBot="1" x14ac:dyDescent="0.3">
      <c r="A1798" s="3">
        <v>1</v>
      </c>
      <c r="C1798" s="4">
        <v>36878</v>
      </c>
      <c r="D1798" s="5">
        <v>2246</v>
      </c>
      <c r="E1798" s="6" t="s">
        <v>740</v>
      </c>
      <c r="H1798" s="7">
        <v>-42.31</v>
      </c>
      <c r="J1798" s="37">
        <f t="shared" si="32"/>
        <v>-5509.8700000000035</v>
      </c>
    </row>
    <row r="1799" spans="1:10" thickBot="1" x14ac:dyDescent="0.3">
      <c r="A1799" s="3">
        <v>1</v>
      </c>
      <c r="C1799" s="4">
        <v>36878</v>
      </c>
      <c r="D1799" s="5">
        <v>2247</v>
      </c>
      <c r="E1799" s="6" t="s">
        <v>741</v>
      </c>
      <c r="H1799" s="7">
        <v>-51.94</v>
      </c>
      <c r="J1799" s="37">
        <f t="shared" si="32"/>
        <v>-5561.8100000000031</v>
      </c>
    </row>
    <row r="1800" spans="1:10" thickBot="1" x14ac:dyDescent="0.3">
      <c r="A1800" s="3">
        <v>1</v>
      </c>
      <c r="C1800" s="4">
        <v>36878</v>
      </c>
      <c r="E1800" s="6" t="s">
        <v>6</v>
      </c>
      <c r="H1800" s="7">
        <v>-60.55</v>
      </c>
      <c r="J1800" s="37">
        <f t="shared" si="32"/>
        <v>-5622.3600000000033</v>
      </c>
    </row>
    <row r="1801" spans="1:10" thickBot="1" x14ac:dyDescent="0.3">
      <c r="A1801" s="3">
        <v>1</v>
      </c>
      <c r="C1801" s="4">
        <v>36878</v>
      </c>
      <c r="E1801" s="6" t="s">
        <v>699</v>
      </c>
      <c r="F1801" s="6" t="s">
        <v>848</v>
      </c>
      <c r="H1801" s="7">
        <v>-10</v>
      </c>
      <c r="J1801" s="37">
        <f t="shared" si="32"/>
        <v>-5632.3600000000033</v>
      </c>
    </row>
    <row r="1802" spans="1:10" thickBot="1" x14ac:dyDescent="0.3">
      <c r="A1802" s="3">
        <v>1</v>
      </c>
      <c r="C1802" s="4">
        <v>36878</v>
      </c>
      <c r="E1802" s="6" t="s">
        <v>17</v>
      </c>
      <c r="I1802" s="7">
        <v>3950.1</v>
      </c>
      <c r="J1802" s="37">
        <f t="shared" si="32"/>
        <v>-1682.2600000000034</v>
      </c>
    </row>
    <row r="1803" spans="1:10" thickBot="1" x14ac:dyDescent="0.3">
      <c r="A1803" s="3">
        <v>1</v>
      </c>
      <c r="C1803" s="4">
        <v>36880</v>
      </c>
      <c r="D1803" s="5">
        <v>2248</v>
      </c>
      <c r="E1803" s="6" t="s">
        <v>346</v>
      </c>
      <c r="H1803" s="7">
        <v>0</v>
      </c>
      <c r="J1803" s="37">
        <f t="shared" si="32"/>
        <v>-1682.2600000000034</v>
      </c>
    </row>
    <row r="1804" spans="1:10" thickBot="1" x14ac:dyDescent="0.3">
      <c r="A1804" s="3">
        <v>1</v>
      </c>
      <c r="C1804" s="4">
        <v>36880</v>
      </c>
      <c r="E1804" s="6" t="s">
        <v>107</v>
      </c>
      <c r="F1804" s="6" t="s">
        <v>70</v>
      </c>
      <c r="H1804" s="7">
        <v>-240</v>
      </c>
      <c r="J1804" s="37">
        <f t="shared" si="32"/>
        <v>-1922.2600000000034</v>
      </c>
    </row>
    <row r="1805" spans="1:10" thickBot="1" x14ac:dyDescent="0.3">
      <c r="A1805" s="3">
        <v>1</v>
      </c>
      <c r="C1805" s="4">
        <v>36880</v>
      </c>
      <c r="E1805" s="6" t="s">
        <v>6</v>
      </c>
      <c r="H1805" s="7">
        <v>-96.67</v>
      </c>
      <c r="J1805" s="37">
        <f t="shared" si="32"/>
        <v>-2018.9300000000035</v>
      </c>
    </row>
    <row r="1806" spans="1:10" thickBot="1" x14ac:dyDescent="0.3">
      <c r="A1806" s="3">
        <v>1</v>
      </c>
      <c r="C1806" s="4">
        <v>36881</v>
      </c>
      <c r="D1806" s="5">
        <v>2249</v>
      </c>
      <c r="E1806" s="6" t="s">
        <v>743</v>
      </c>
      <c r="F1806" s="6" t="s">
        <v>50</v>
      </c>
      <c r="H1806" s="7">
        <v>-600</v>
      </c>
      <c r="J1806" s="37">
        <f t="shared" si="32"/>
        <v>-2618.9300000000035</v>
      </c>
    </row>
    <row r="1807" spans="1:10" thickBot="1" x14ac:dyDescent="0.3">
      <c r="A1807" s="3">
        <v>1</v>
      </c>
      <c r="C1807" s="4">
        <v>36881</v>
      </c>
      <c r="D1807" s="5">
        <v>2250</v>
      </c>
      <c r="E1807" s="6" t="s">
        <v>742</v>
      </c>
      <c r="H1807" s="7">
        <v>-300</v>
      </c>
      <c r="J1807" s="37">
        <f t="shared" si="32"/>
        <v>-2918.9300000000035</v>
      </c>
    </row>
    <row r="1808" spans="1:10" thickBot="1" x14ac:dyDescent="0.3">
      <c r="A1808" s="3">
        <v>1</v>
      </c>
      <c r="C1808" s="4">
        <v>36881</v>
      </c>
      <c r="D1808" s="5">
        <v>2251</v>
      </c>
      <c r="E1808" s="6" t="s">
        <v>347</v>
      </c>
      <c r="F1808" s="6" t="s">
        <v>677</v>
      </c>
      <c r="H1808" s="7">
        <v>-148.49</v>
      </c>
      <c r="J1808" s="37">
        <f t="shared" si="32"/>
        <v>-3067.4200000000037</v>
      </c>
    </row>
    <row r="1809" spans="1:10" thickBot="1" x14ac:dyDescent="0.3">
      <c r="A1809" s="3">
        <v>1</v>
      </c>
      <c r="C1809" s="4">
        <v>36881</v>
      </c>
      <c r="E1809" s="6" t="s">
        <v>288</v>
      </c>
      <c r="F1809" s="6" t="s">
        <v>848</v>
      </c>
      <c r="H1809" s="7">
        <v>-5.75</v>
      </c>
      <c r="J1809" s="37">
        <f t="shared" si="32"/>
        <v>-3073.1700000000037</v>
      </c>
    </row>
    <row r="1810" spans="1:10" thickBot="1" x14ac:dyDescent="0.3">
      <c r="A1810" s="3">
        <v>1</v>
      </c>
      <c r="C1810" s="4">
        <v>36884</v>
      </c>
      <c r="E1810" s="6" t="s">
        <v>726</v>
      </c>
      <c r="F1810" s="6" t="s">
        <v>451</v>
      </c>
      <c r="H1810" s="7">
        <v>-27.99</v>
      </c>
      <c r="J1810" s="37">
        <f t="shared" si="32"/>
        <v>-3101.1600000000035</v>
      </c>
    </row>
    <row r="1811" spans="1:10" thickBot="1" x14ac:dyDescent="0.3">
      <c r="A1811" s="3">
        <v>1</v>
      </c>
      <c r="C1811" s="4">
        <v>36886</v>
      </c>
      <c r="D1811" s="5">
        <v>2252</v>
      </c>
      <c r="E1811" s="6" t="s">
        <v>744</v>
      </c>
      <c r="F1811" s="6" t="s">
        <v>681</v>
      </c>
      <c r="H1811" s="7">
        <v>-25</v>
      </c>
      <c r="J1811" s="37">
        <f t="shared" si="32"/>
        <v>-3126.1600000000035</v>
      </c>
    </row>
    <row r="1812" spans="1:10" thickBot="1" x14ac:dyDescent="0.3">
      <c r="A1812" s="3">
        <v>1</v>
      </c>
      <c r="C1812" s="4">
        <v>36886</v>
      </c>
      <c r="E1812" s="6" t="s">
        <v>729</v>
      </c>
      <c r="F1812" s="6" t="s">
        <v>672</v>
      </c>
      <c r="H1812" s="7">
        <v>-164.27</v>
      </c>
      <c r="J1812" s="37">
        <f t="shared" si="32"/>
        <v>-3290.4300000000035</v>
      </c>
    </row>
    <row r="1813" spans="1:10" thickBot="1" x14ac:dyDescent="0.3">
      <c r="A1813" s="3">
        <v>1</v>
      </c>
      <c r="C1813" s="4">
        <v>36886</v>
      </c>
      <c r="E1813" s="6" t="s">
        <v>850</v>
      </c>
      <c r="F1813" s="6" t="s">
        <v>848</v>
      </c>
      <c r="H1813" s="7">
        <v>-144.29</v>
      </c>
      <c r="J1813" s="37">
        <f t="shared" si="32"/>
        <v>-3434.7200000000034</v>
      </c>
    </row>
    <row r="1814" spans="1:10" thickBot="1" x14ac:dyDescent="0.3">
      <c r="A1814" s="3">
        <v>1</v>
      </c>
      <c r="C1814" s="4">
        <v>36886</v>
      </c>
      <c r="E1814" s="6" t="s">
        <v>745</v>
      </c>
      <c r="H1814" s="7">
        <v>-34.51</v>
      </c>
      <c r="J1814" s="37">
        <f t="shared" si="32"/>
        <v>-3469.2300000000037</v>
      </c>
    </row>
    <row r="1815" spans="1:10" thickBot="1" x14ac:dyDescent="0.3">
      <c r="A1815" s="3">
        <v>1</v>
      </c>
      <c r="C1815" s="4">
        <v>36886</v>
      </c>
      <c r="E1815" s="6" t="s">
        <v>230</v>
      </c>
      <c r="H1815" s="7">
        <v>-31.19</v>
      </c>
      <c r="J1815" s="37">
        <f t="shared" si="32"/>
        <v>-3500.4200000000037</v>
      </c>
    </row>
    <row r="1816" spans="1:10" thickBot="1" x14ac:dyDescent="0.3">
      <c r="A1816" s="3">
        <v>1</v>
      </c>
      <c r="C1816" s="4">
        <v>36886</v>
      </c>
      <c r="E1816" s="6" t="s">
        <v>325</v>
      </c>
      <c r="H1816" s="7">
        <v>-25</v>
      </c>
      <c r="J1816" s="37">
        <f t="shared" si="32"/>
        <v>-3525.4200000000037</v>
      </c>
    </row>
    <row r="1817" spans="1:10" thickBot="1" x14ac:dyDescent="0.3">
      <c r="A1817" s="3">
        <v>1</v>
      </c>
      <c r="C1817" s="4">
        <v>36886</v>
      </c>
      <c r="E1817" s="6" t="s">
        <v>762</v>
      </c>
      <c r="I1817" s="7">
        <v>4000</v>
      </c>
      <c r="J1817" s="37">
        <f t="shared" si="32"/>
        <v>474.57999999999629</v>
      </c>
    </row>
    <row r="1818" spans="1:10" thickBot="1" x14ac:dyDescent="0.3">
      <c r="A1818" s="3">
        <v>1</v>
      </c>
      <c r="C1818" s="4">
        <v>36887</v>
      </c>
      <c r="E1818" s="6" t="s">
        <v>70</v>
      </c>
      <c r="F1818" s="6" t="s">
        <v>848</v>
      </c>
      <c r="H1818" s="7">
        <v>-300</v>
      </c>
      <c r="J1818" s="37">
        <f t="shared" si="32"/>
        <v>174.57999999999629</v>
      </c>
    </row>
    <row r="1819" spans="1:10" thickBot="1" x14ac:dyDescent="0.3">
      <c r="A1819" s="3">
        <v>1</v>
      </c>
      <c r="C1819" s="4">
        <v>36887</v>
      </c>
      <c r="E1819" s="6" t="s">
        <v>223</v>
      </c>
      <c r="F1819" s="6" t="s">
        <v>451</v>
      </c>
      <c r="H1819" s="7">
        <v>-28.12</v>
      </c>
      <c r="J1819" s="37">
        <f t="shared" si="32"/>
        <v>146.45999999999628</v>
      </c>
    </row>
    <row r="1820" spans="1:10" thickBot="1" x14ac:dyDescent="0.3">
      <c r="A1820" s="3">
        <v>1</v>
      </c>
      <c r="C1820" s="4">
        <v>36888</v>
      </c>
      <c r="E1820" s="6" t="s">
        <v>727</v>
      </c>
      <c r="F1820" s="6" t="s">
        <v>451</v>
      </c>
      <c r="H1820" s="7">
        <v>-27</v>
      </c>
      <c r="J1820" s="37">
        <f t="shared" si="32"/>
        <v>119.45999999999628</v>
      </c>
    </row>
    <row r="1821" spans="1:10" thickBot="1" x14ac:dyDescent="0.3">
      <c r="A1821" s="3">
        <v>1</v>
      </c>
      <c r="C1821" s="4">
        <v>36890</v>
      </c>
      <c r="E1821" s="6" t="s">
        <v>725</v>
      </c>
      <c r="F1821" s="6" t="s">
        <v>693</v>
      </c>
      <c r="H1821" s="7">
        <v>-24.99</v>
      </c>
      <c r="J1821" s="37">
        <f t="shared" si="32"/>
        <v>94.46999999999629</v>
      </c>
    </row>
    <row r="1822" spans="1:10" thickBot="1" x14ac:dyDescent="0.3">
      <c r="A1822" s="3">
        <v>1</v>
      </c>
      <c r="C1822" s="4">
        <v>36890</v>
      </c>
      <c r="E1822" s="6" t="s">
        <v>6</v>
      </c>
      <c r="F1822" s="6" t="s">
        <v>451</v>
      </c>
      <c r="H1822" s="7">
        <v>-14.89</v>
      </c>
      <c r="J1822" s="37">
        <f t="shared" si="32"/>
        <v>79.579999999996289</v>
      </c>
    </row>
    <row r="1823" spans="1:10" thickBot="1" x14ac:dyDescent="0.3">
      <c r="A1823" s="3">
        <v>1</v>
      </c>
      <c r="C1823" s="4">
        <v>36891</v>
      </c>
      <c r="E1823" s="6" t="s">
        <v>6</v>
      </c>
      <c r="H1823" s="7">
        <v>-34.28</v>
      </c>
      <c r="J1823" s="37">
        <f t="shared" si="32"/>
        <v>45.299999999996288</v>
      </c>
    </row>
    <row r="1824" spans="1:10" thickBot="1" x14ac:dyDescent="0.3">
      <c r="A1824" s="3">
        <v>1</v>
      </c>
      <c r="C1824" s="4">
        <v>36894</v>
      </c>
      <c r="E1824" s="6" t="s">
        <v>746</v>
      </c>
      <c r="H1824" s="7">
        <v>-43.16</v>
      </c>
      <c r="J1824" s="37">
        <f t="shared" si="32"/>
        <v>2.1399999999962915</v>
      </c>
    </row>
    <row r="1825" spans="1:10" thickBot="1" x14ac:dyDescent="0.3">
      <c r="A1825" s="3">
        <v>1</v>
      </c>
      <c r="C1825" s="4">
        <v>36895</v>
      </c>
      <c r="E1825" s="6" t="s">
        <v>6</v>
      </c>
      <c r="H1825" s="7">
        <v>-139.38</v>
      </c>
      <c r="J1825" s="37">
        <f t="shared" si="32"/>
        <v>-137.2400000000037</v>
      </c>
    </row>
    <row r="1826" spans="1:10" thickBot="1" x14ac:dyDescent="0.3">
      <c r="A1826" s="3">
        <v>1</v>
      </c>
      <c r="C1826" s="4">
        <v>36895</v>
      </c>
      <c r="E1826" s="6" t="s">
        <v>30</v>
      </c>
      <c r="H1826" s="7">
        <v>-11.48</v>
      </c>
      <c r="J1826" s="37">
        <f t="shared" si="32"/>
        <v>-148.72000000000369</v>
      </c>
    </row>
    <row r="1827" spans="1:10" thickBot="1" x14ac:dyDescent="0.3">
      <c r="A1827" s="3">
        <v>1</v>
      </c>
      <c r="C1827" s="4">
        <v>36895</v>
      </c>
      <c r="E1827" s="6" t="s">
        <v>685</v>
      </c>
      <c r="H1827" s="7">
        <v>-10</v>
      </c>
      <c r="J1827" s="37">
        <f t="shared" si="32"/>
        <v>-158.72000000000369</v>
      </c>
    </row>
    <row r="1828" spans="1:10" thickBot="1" x14ac:dyDescent="0.3">
      <c r="A1828" s="3">
        <v>1</v>
      </c>
      <c r="C1828" s="4">
        <v>36895</v>
      </c>
      <c r="E1828" s="6" t="s">
        <v>728</v>
      </c>
      <c r="I1828" s="7">
        <v>4703.3</v>
      </c>
      <c r="J1828" s="37">
        <f t="shared" si="32"/>
        <v>4544.5799999999963</v>
      </c>
    </row>
    <row r="1829" spans="1:10" thickBot="1" x14ac:dyDescent="0.3">
      <c r="A1829" s="3">
        <v>1</v>
      </c>
      <c r="C1829" s="4">
        <v>36896</v>
      </c>
      <c r="D1829" s="5">
        <v>2255</v>
      </c>
      <c r="E1829" s="6" t="s">
        <v>98</v>
      </c>
      <c r="H1829" s="7">
        <v>-500</v>
      </c>
      <c r="J1829" s="37">
        <f t="shared" si="32"/>
        <v>4044.5799999999963</v>
      </c>
    </row>
    <row r="1830" spans="1:10" thickBot="1" x14ac:dyDescent="0.3">
      <c r="A1830" s="3">
        <v>1</v>
      </c>
      <c r="C1830" s="4">
        <v>36896</v>
      </c>
      <c r="D1830" s="5">
        <v>2256</v>
      </c>
      <c r="E1830" s="6" t="s">
        <v>157</v>
      </c>
      <c r="H1830" s="7">
        <v>-41.92</v>
      </c>
      <c r="J1830" s="37">
        <f t="shared" si="32"/>
        <v>4002.6599999999962</v>
      </c>
    </row>
    <row r="1831" spans="1:10" thickBot="1" x14ac:dyDescent="0.3">
      <c r="A1831" s="3">
        <v>1</v>
      </c>
      <c r="C1831" s="4">
        <v>36896</v>
      </c>
      <c r="D1831" s="5">
        <v>2257</v>
      </c>
      <c r="E1831" s="6" t="s">
        <v>747</v>
      </c>
      <c r="F1831" s="6" t="s">
        <v>14</v>
      </c>
      <c r="H1831" s="7">
        <v>-1655.29</v>
      </c>
      <c r="J1831" s="37">
        <f t="shared" si="32"/>
        <v>2347.3699999999963</v>
      </c>
    </row>
    <row r="1832" spans="1:10" thickBot="1" x14ac:dyDescent="0.3">
      <c r="A1832" s="3">
        <v>1</v>
      </c>
      <c r="C1832" s="4">
        <v>36896</v>
      </c>
      <c r="D1832" s="5">
        <v>2258</v>
      </c>
      <c r="E1832" s="6" t="s">
        <v>619</v>
      </c>
      <c r="F1832" s="6" t="s">
        <v>682</v>
      </c>
      <c r="H1832" s="7">
        <v>-91.54</v>
      </c>
      <c r="J1832" s="37">
        <f t="shared" si="32"/>
        <v>2255.8299999999963</v>
      </c>
    </row>
    <row r="1833" spans="1:10" thickBot="1" x14ac:dyDescent="0.3">
      <c r="A1833" s="3">
        <v>1</v>
      </c>
      <c r="C1833" s="4">
        <v>36896</v>
      </c>
      <c r="D1833" s="5">
        <v>2259</v>
      </c>
      <c r="E1833" s="6" t="s">
        <v>748</v>
      </c>
      <c r="H1833" s="7">
        <v>0</v>
      </c>
      <c r="J1833" s="37">
        <f t="shared" si="32"/>
        <v>2255.8299999999963</v>
      </c>
    </row>
    <row r="1834" spans="1:10" thickBot="1" x14ac:dyDescent="0.3">
      <c r="A1834" s="3">
        <v>1</v>
      </c>
      <c r="C1834" s="4">
        <v>36896</v>
      </c>
      <c r="E1834" s="6" t="s">
        <v>836</v>
      </c>
      <c r="H1834" s="7">
        <v>-3</v>
      </c>
      <c r="J1834" s="37">
        <f t="shared" si="32"/>
        <v>2252.8299999999963</v>
      </c>
    </row>
    <row r="1835" spans="1:10" thickBot="1" x14ac:dyDescent="0.3">
      <c r="A1835" s="3">
        <v>1</v>
      </c>
      <c r="C1835" s="4">
        <v>36898</v>
      </c>
      <c r="E1835" s="6" t="s">
        <v>6</v>
      </c>
      <c r="F1835" s="6" t="s">
        <v>451</v>
      </c>
      <c r="G1835" s="21">
        <v>-20</v>
      </c>
      <c r="H1835" s="7">
        <v>-71.59</v>
      </c>
      <c r="J1835" s="37">
        <f t="shared" si="32"/>
        <v>2181.2399999999961</v>
      </c>
    </row>
    <row r="1836" spans="1:10" thickBot="1" x14ac:dyDescent="0.3">
      <c r="A1836" s="3">
        <v>1</v>
      </c>
      <c r="C1836" s="4">
        <v>36899</v>
      </c>
      <c r="D1836" s="5">
        <v>2260</v>
      </c>
      <c r="E1836" s="6" t="s">
        <v>749</v>
      </c>
      <c r="H1836" s="7">
        <v>-30</v>
      </c>
      <c r="J1836" s="37">
        <f t="shared" si="32"/>
        <v>2151.2399999999961</v>
      </c>
    </row>
    <row r="1837" spans="1:10" thickBot="1" x14ac:dyDescent="0.3">
      <c r="A1837" s="3">
        <v>1</v>
      </c>
      <c r="C1837" s="4">
        <v>36899</v>
      </c>
      <c r="E1837" s="6" t="s">
        <v>272</v>
      </c>
      <c r="H1837" s="7">
        <v>-38.22</v>
      </c>
      <c r="J1837" s="37">
        <f t="shared" si="32"/>
        <v>2113.0199999999963</v>
      </c>
    </row>
    <row r="1838" spans="1:10" thickBot="1" x14ac:dyDescent="0.3">
      <c r="A1838" s="3">
        <v>1</v>
      </c>
      <c r="C1838" s="4">
        <v>36900</v>
      </c>
      <c r="E1838" s="6" t="s">
        <v>272</v>
      </c>
      <c r="H1838" s="7">
        <v>-75.08</v>
      </c>
      <c r="J1838" s="37">
        <f t="shared" si="32"/>
        <v>2037.9399999999964</v>
      </c>
    </row>
    <row r="1839" spans="1:10" thickBot="1" x14ac:dyDescent="0.3">
      <c r="A1839" s="3">
        <v>1</v>
      </c>
      <c r="C1839" s="4">
        <v>36900</v>
      </c>
      <c r="E1839" s="6" t="s">
        <v>6</v>
      </c>
      <c r="H1839" s="7">
        <v>-46.98</v>
      </c>
      <c r="J1839" s="37">
        <f t="shared" si="32"/>
        <v>1990.9599999999964</v>
      </c>
    </row>
    <row r="1840" spans="1:10" thickBot="1" x14ac:dyDescent="0.3">
      <c r="A1840" s="3">
        <v>1</v>
      </c>
      <c r="C1840" s="4">
        <v>36900</v>
      </c>
      <c r="E1840" s="6" t="s">
        <v>6</v>
      </c>
      <c r="H1840" s="7">
        <v>-28.62</v>
      </c>
      <c r="J1840" s="37">
        <f t="shared" si="32"/>
        <v>1962.3399999999965</v>
      </c>
    </row>
    <row r="1841" spans="1:10" thickBot="1" x14ac:dyDescent="0.3">
      <c r="A1841" s="3">
        <v>1</v>
      </c>
      <c r="C1841" s="4">
        <v>36900</v>
      </c>
      <c r="E1841" s="6" t="s">
        <v>694</v>
      </c>
      <c r="H1841" s="7">
        <v>-10</v>
      </c>
      <c r="J1841" s="37">
        <f t="shared" si="32"/>
        <v>1952.3399999999965</v>
      </c>
    </row>
    <row r="1842" spans="1:10" thickBot="1" x14ac:dyDescent="0.3">
      <c r="A1842" s="3">
        <v>1</v>
      </c>
      <c r="C1842" s="4">
        <v>36901</v>
      </c>
      <c r="D1842" s="5">
        <v>2261</v>
      </c>
      <c r="E1842" s="6" t="s">
        <v>750</v>
      </c>
      <c r="H1842" s="7">
        <v>-10</v>
      </c>
      <c r="J1842" s="37">
        <f t="shared" si="32"/>
        <v>1942.3399999999965</v>
      </c>
    </row>
    <row r="1843" spans="1:10" thickBot="1" x14ac:dyDescent="0.3">
      <c r="A1843" s="3">
        <v>1</v>
      </c>
      <c r="C1843" s="4">
        <v>36901</v>
      </c>
      <c r="E1843" s="6" t="s">
        <v>321</v>
      </c>
      <c r="H1843" s="7">
        <v>-54.33</v>
      </c>
      <c r="J1843" s="37">
        <f t="shared" si="32"/>
        <v>1888.0099999999966</v>
      </c>
    </row>
    <row r="1844" spans="1:10" thickBot="1" x14ac:dyDescent="0.3">
      <c r="A1844" s="3">
        <v>1</v>
      </c>
      <c r="C1844" s="4">
        <v>36901</v>
      </c>
      <c r="E1844" s="6" t="s">
        <v>272</v>
      </c>
      <c r="H1844" s="7">
        <v>-11.86</v>
      </c>
      <c r="J1844" s="37">
        <f t="shared" si="32"/>
        <v>1876.1499999999967</v>
      </c>
    </row>
    <row r="1845" spans="1:10" thickBot="1" x14ac:dyDescent="0.3">
      <c r="A1845" s="3">
        <v>1</v>
      </c>
      <c r="C1845" s="4">
        <v>36902</v>
      </c>
      <c r="D1845" s="5">
        <v>2262</v>
      </c>
      <c r="E1845" s="6" t="s">
        <v>751</v>
      </c>
      <c r="H1845" s="7">
        <v>-50</v>
      </c>
      <c r="J1845" s="37">
        <f t="shared" si="32"/>
        <v>1826.1499999999967</v>
      </c>
    </row>
    <row r="1846" spans="1:10" thickBot="1" x14ac:dyDescent="0.3">
      <c r="A1846" s="3">
        <v>1</v>
      </c>
      <c r="C1846" s="4">
        <v>36902</v>
      </c>
      <c r="E1846" s="6" t="s">
        <v>699</v>
      </c>
      <c r="F1846" s="6" t="s">
        <v>848</v>
      </c>
      <c r="H1846" s="7">
        <v>-10</v>
      </c>
      <c r="J1846" s="37">
        <f t="shared" si="32"/>
        <v>1816.1499999999967</v>
      </c>
    </row>
    <row r="1847" spans="1:10" thickBot="1" x14ac:dyDescent="0.3">
      <c r="A1847" s="3">
        <v>1</v>
      </c>
      <c r="C1847" s="4">
        <v>36903</v>
      </c>
      <c r="D1847" s="5">
        <v>2263</v>
      </c>
      <c r="E1847" s="6" t="s">
        <v>134</v>
      </c>
      <c r="F1847" s="6" t="s">
        <v>682</v>
      </c>
      <c r="H1847" s="7">
        <v>-194.42</v>
      </c>
      <c r="J1847" s="37">
        <f t="shared" si="32"/>
        <v>1621.7299999999966</v>
      </c>
    </row>
    <row r="1848" spans="1:10" thickBot="1" x14ac:dyDescent="0.3">
      <c r="A1848" s="3">
        <v>1</v>
      </c>
      <c r="C1848" s="4">
        <v>36903</v>
      </c>
      <c r="E1848" s="6" t="s">
        <v>6</v>
      </c>
      <c r="H1848" s="7">
        <v>-89.32</v>
      </c>
      <c r="J1848" s="37">
        <f t="shared" si="32"/>
        <v>1532.4099999999967</v>
      </c>
    </row>
    <row r="1849" spans="1:10" thickBot="1" x14ac:dyDescent="0.3">
      <c r="A1849" s="3">
        <v>1</v>
      </c>
      <c r="C1849" s="4">
        <v>36906</v>
      </c>
      <c r="D1849" s="4" t="s">
        <v>391</v>
      </c>
      <c r="E1849" s="6" t="s">
        <v>9</v>
      </c>
      <c r="H1849" s="7">
        <v>-54</v>
      </c>
      <c r="J1849" s="37">
        <f t="shared" si="32"/>
        <v>1478.4099999999967</v>
      </c>
    </row>
    <row r="1850" spans="1:10" thickBot="1" x14ac:dyDescent="0.3">
      <c r="A1850" s="3">
        <v>1</v>
      </c>
      <c r="C1850" s="4">
        <v>36906</v>
      </c>
      <c r="D1850" s="4" t="s">
        <v>761</v>
      </c>
      <c r="E1850" s="6" t="s">
        <v>75</v>
      </c>
      <c r="H1850" s="7">
        <v>-584.27</v>
      </c>
      <c r="J1850" s="37">
        <f t="shared" si="32"/>
        <v>894.13999999999669</v>
      </c>
    </row>
    <row r="1851" spans="1:10" thickBot="1" x14ac:dyDescent="0.3">
      <c r="A1851" s="3">
        <v>1</v>
      </c>
      <c r="C1851" s="4">
        <v>36906</v>
      </c>
      <c r="D1851" s="4" t="s">
        <v>761</v>
      </c>
      <c r="E1851" s="6" t="s">
        <v>607</v>
      </c>
      <c r="H1851" s="7">
        <v>-250</v>
      </c>
      <c r="J1851" s="37">
        <f t="shared" si="32"/>
        <v>644.13999999999669</v>
      </c>
    </row>
    <row r="1852" spans="1:10" thickBot="1" x14ac:dyDescent="0.3">
      <c r="A1852" s="3">
        <v>1</v>
      </c>
      <c r="C1852" s="4">
        <v>36906</v>
      </c>
      <c r="D1852" s="4" t="s">
        <v>761</v>
      </c>
      <c r="E1852" s="6" t="s">
        <v>160</v>
      </c>
      <c r="H1852" s="7">
        <v>-160</v>
      </c>
      <c r="J1852" s="37">
        <f t="shared" si="32"/>
        <v>484.13999999999669</v>
      </c>
    </row>
    <row r="1853" spans="1:10" thickBot="1" x14ac:dyDescent="0.3">
      <c r="A1853" s="3">
        <v>1</v>
      </c>
      <c r="C1853" s="4">
        <v>36906</v>
      </c>
      <c r="D1853" s="4" t="s">
        <v>761</v>
      </c>
      <c r="E1853" s="6" t="s">
        <v>160</v>
      </c>
      <c r="H1853" s="7">
        <v>-160</v>
      </c>
      <c r="J1853" s="37">
        <f t="shared" si="32"/>
        <v>324.13999999999669</v>
      </c>
    </row>
    <row r="1854" spans="1:10" thickBot="1" x14ac:dyDescent="0.3">
      <c r="A1854" s="3">
        <v>1</v>
      </c>
      <c r="C1854" s="4">
        <v>36906</v>
      </c>
      <c r="D1854" s="4" t="s">
        <v>761</v>
      </c>
      <c r="E1854" s="6" t="s">
        <v>242</v>
      </c>
      <c r="H1854" s="7">
        <v>-100</v>
      </c>
      <c r="J1854" s="37">
        <f t="shared" si="32"/>
        <v>224.13999999999669</v>
      </c>
    </row>
    <row r="1855" spans="1:10" thickBot="1" x14ac:dyDescent="0.3">
      <c r="A1855" s="3">
        <v>1</v>
      </c>
      <c r="C1855" s="4">
        <v>36906</v>
      </c>
      <c r="D1855" s="4" t="s">
        <v>761</v>
      </c>
      <c r="E1855" s="6" t="s">
        <v>11</v>
      </c>
      <c r="H1855" s="7">
        <v>-100</v>
      </c>
      <c r="J1855" s="37">
        <f t="shared" si="32"/>
        <v>124.13999999999669</v>
      </c>
    </row>
    <row r="1856" spans="1:10" thickBot="1" x14ac:dyDescent="0.3">
      <c r="A1856" s="3">
        <v>1</v>
      </c>
      <c r="C1856" s="4">
        <v>36906</v>
      </c>
      <c r="D1856" s="4" t="s">
        <v>761</v>
      </c>
      <c r="E1856" s="6" t="s">
        <v>11</v>
      </c>
      <c r="H1856" s="7">
        <v>-100</v>
      </c>
      <c r="J1856" s="37">
        <f t="shared" si="32"/>
        <v>24.139999999996689</v>
      </c>
    </row>
    <row r="1857" spans="1:10" thickBot="1" x14ac:dyDescent="0.3">
      <c r="A1857" s="3">
        <v>1</v>
      </c>
      <c r="C1857" s="4">
        <v>36906</v>
      </c>
      <c r="D1857" s="4" t="s">
        <v>761</v>
      </c>
      <c r="E1857" s="6" t="s">
        <v>486</v>
      </c>
      <c r="H1857" s="7">
        <v>-59.93</v>
      </c>
      <c r="J1857" s="37">
        <f t="shared" si="32"/>
        <v>-35.79000000000331</v>
      </c>
    </row>
    <row r="1858" spans="1:10" thickBot="1" x14ac:dyDescent="0.3">
      <c r="A1858" s="3">
        <v>1</v>
      </c>
      <c r="C1858" s="4">
        <v>36906</v>
      </c>
      <c r="D1858" s="4" t="s">
        <v>761</v>
      </c>
      <c r="E1858" s="6" t="s">
        <v>241</v>
      </c>
      <c r="H1858" s="7">
        <v>-12.72</v>
      </c>
      <c r="J1858" s="37">
        <f t="shared" si="32"/>
        <v>-48.510000000003309</v>
      </c>
    </row>
    <row r="1859" spans="1:10" thickBot="1" x14ac:dyDescent="0.3">
      <c r="A1859" s="3">
        <v>1</v>
      </c>
      <c r="C1859" s="4">
        <v>36906</v>
      </c>
      <c r="E1859" s="6" t="s">
        <v>70</v>
      </c>
      <c r="F1859" s="6" t="s">
        <v>70</v>
      </c>
      <c r="H1859" s="7">
        <v>-61.5</v>
      </c>
      <c r="J1859" s="37">
        <f t="shared" si="32"/>
        <v>-110.01000000000332</v>
      </c>
    </row>
    <row r="1860" spans="1:10" thickBot="1" x14ac:dyDescent="0.3">
      <c r="A1860" s="3">
        <v>1</v>
      </c>
      <c r="C1860" s="4">
        <v>36906</v>
      </c>
      <c r="E1860" s="6" t="s">
        <v>394</v>
      </c>
      <c r="F1860" s="6" t="s">
        <v>70</v>
      </c>
      <c r="H1860" s="7">
        <v>-1.25</v>
      </c>
      <c r="J1860" s="37">
        <f t="shared" ref="J1860:J1923" si="33">SUM(H1860:I1860)+J1859</f>
        <v>-111.26000000000332</v>
      </c>
    </row>
    <row r="1861" spans="1:10" thickBot="1" x14ac:dyDescent="0.3">
      <c r="A1861" s="3">
        <v>1</v>
      </c>
      <c r="C1861" s="4">
        <v>36907</v>
      </c>
      <c r="D1861" s="5">
        <v>2264</v>
      </c>
      <c r="E1861" s="6" t="s">
        <v>287</v>
      </c>
      <c r="H1861" s="7">
        <v>-16.72</v>
      </c>
      <c r="J1861" s="37">
        <f t="shared" si="33"/>
        <v>-127.98000000000332</v>
      </c>
    </row>
    <row r="1862" spans="1:10" thickBot="1" x14ac:dyDescent="0.3">
      <c r="A1862" s="3">
        <v>1</v>
      </c>
      <c r="C1862" s="4">
        <v>36907</v>
      </c>
      <c r="E1862" s="6" t="s">
        <v>272</v>
      </c>
      <c r="F1862" s="6" t="s">
        <v>848</v>
      </c>
      <c r="H1862" s="7">
        <v>-23.97</v>
      </c>
      <c r="J1862" s="37">
        <f t="shared" si="33"/>
        <v>-151.95000000000331</v>
      </c>
    </row>
    <row r="1863" spans="1:10" thickBot="1" x14ac:dyDescent="0.3">
      <c r="A1863" s="3">
        <v>1</v>
      </c>
      <c r="C1863" s="4">
        <v>36908</v>
      </c>
      <c r="D1863" s="5">
        <v>2265</v>
      </c>
      <c r="E1863" s="6" t="s">
        <v>168</v>
      </c>
      <c r="H1863" s="7">
        <v>-1000</v>
      </c>
      <c r="J1863" s="37">
        <f t="shared" si="33"/>
        <v>-1151.9500000000032</v>
      </c>
    </row>
    <row r="1864" spans="1:10" thickBot="1" x14ac:dyDescent="0.3">
      <c r="A1864" s="3">
        <v>1</v>
      </c>
      <c r="C1864" s="4">
        <v>36908</v>
      </c>
      <c r="D1864" s="5">
        <v>2266</v>
      </c>
      <c r="E1864" s="6" t="s">
        <v>29</v>
      </c>
      <c r="H1864" s="7">
        <v>-26.55</v>
      </c>
      <c r="J1864" s="37">
        <f t="shared" si="33"/>
        <v>-1178.5000000000032</v>
      </c>
    </row>
    <row r="1865" spans="1:10" thickBot="1" x14ac:dyDescent="0.3">
      <c r="A1865" s="3">
        <v>1</v>
      </c>
      <c r="C1865" s="4">
        <v>36908</v>
      </c>
      <c r="D1865" s="5">
        <v>2267</v>
      </c>
      <c r="E1865" s="6" t="s">
        <v>408</v>
      </c>
      <c r="H1865" s="7">
        <v>-43.59</v>
      </c>
      <c r="J1865" s="37">
        <f t="shared" si="33"/>
        <v>-1222.0900000000031</v>
      </c>
    </row>
    <row r="1866" spans="1:10" thickBot="1" x14ac:dyDescent="0.3">
      <c r="A1866" s="3">
        <v>1</v>
      </c>
      <c r="C1866" s="4">
        <v>36908</v>
      </c>
      <c r="D1866" s="5">
        <v>2268</v>
      </c>
      <c r="E1866" s="6" t="s">
        <v>752</v>
      </c>
      <c r="H1866" s="7">
        <v>-78</v>
      </c>
      <c r="J1866" s="37">
        <f t="shared" si="33"/>
        <v>-1300.0900000000031</v>
      </c>
    </row>
    <row r="1867" spans="1:10" thickBot="1" x14ac:dyDescent="0.3">
      <c r="A1867" s="3">
        <v>1</v>
      </c>
      <c r="C1867" s="4">
        <v>36908</v>
      </c>
      <c r="E1867" s="6" t="s">
        <v>272</v>
      </c>
      <c r="F1867" s="6" t="s">
        <v>848</v>
      </c>
      <c r="H1867" s="7">
        <v>-49.12</v>
      </c>
      <c r="J1867" s="37">
        <f t="shared" si="33"/>
        <v>-1349.210000000003</v>
      </c>
    </row>
    <row r="1868" spans="1:10" thickBot="1" x14ac:dyDescent="0.3">
      <c r="A1868" s="3">
        <v>1</v>
      </c>
      <c r="C1868" s="4">
        <v>36908</v>
      </c>
      <c r="E1868" s="6" t="s">
        <v>728</v>
      </c>
      <c r="I1868" s="7">
        <v>3243.82</v>
      </c>
      <c r="J1868" s="37">
        <f t="shared" si="33"/>
        <v>1894.6099999999972</v>
      </c>
    </row>
    <row r="1869" spans="1:10" thickBot="1" x14ac:dyDescent="0.3">
      <c r="A1869" s="3">
        <v>1</v>
      </c>
      <c r="C1869" s="4">
        <v>36910</v>
      </c>
      <c r="E1869" s="6" t="s">
        <v>753</v>
      </c>
      <c r="H1869" s="7">
        <v>-167.79</v>
      </c>
      <c r="J1869" s="37">
        <f t="shared" si="33"/>
        <v>1726.8199999999972</v>
      </c>
    </row>
    <row r="1870" spans="1:10" thickBot="1" x14ac:dyDescent="0.3">
      <c r="A1870" s="3">
        <v>1</v>
      </c>
      <c r="C1870" s="4">
        <v>36910</v>
      </c>
      <c r="E1870" s="6" t="s">
        <v>208</v>
      </c>
      <c r="H1870" s="7">
        <v>-77.13</v>
      </c>
      <c r="J1870" s="37">
        <f t="shared" si="33"/>
        <v>1649.6899999999973</v>
      </c>
    </row>
    <row r="1871" spans="1:10" thickBot="1" x14ac:dyDescent="0.3">
      <c r="A1871" s="3">
        <v>1</v>
      </c>
      <c r="C1871" s="4">
        <v>36910</v>
      </c>
      <c r="E1871" s="6" t="s">
        <v>780</v>
      </c>
      <c r="F1871" s="6" t="s">
        <v>848</v>
      </c>
      <c r="H1871" s="7">
        <v>-56.37</v>
      </c>
      <c r="J1871" s="37">
        <f t="shared" si="33"/>
        <v>1593.3199999999974</v>
      </c>
    </row>
    <row r="1872" spans="1:10" thickBot="1" x14ac:dyDescent="0.3">
      <c r="A1872" s="3">
        <v>1</v>
      </c>
      <c r="C1872" s="4">
        <v>36912</v>
      </c>
      <c r="D1872" s="5">
        <v>2271</v>
      </c>
      <c r="E1872" s="6" t="s">
        <v>36</v>
      </c>
      <c r="H1872" s="7">
        <v>-100</v>
      </c>
      <c r="J1872" s="37">
        <f t="shared" si="33"/>
        <v>1493.3199999999974</v>
      </c>
    </row>
    <row r="1873" spans="1:10" thickBot="1" x14ac:dyDescent="0.3">
      <c r="A1873" s="3">
        <v>1</v>
      </c>
      <c r="C1873" s="4">
        <v>36913</v>
      </c>
      <c r="D1873" s="5">
        <v>2269</v>
      </c>
      <c r="E1873" s="6" t="s">
        <v>755</v>
      </c>
      <c r="H1873" s="7">
        <v>-50</v>
      </c>
      <c r="J1873" s="37">
        <f t="shared" si="33"/>
        <v>1443.3199999999974</v>
      </c>
    </row>
    <row r="1874" spans="1:10" thickBot="1" x14ac:dyDescent="0.3">
      <c r="A1874" s="3">
        <v>1</v>
      </c>
      <c r="C1874" s="4">
        <v>36913</v>
      </c>
      <c r="D1874" s="5">
        <v>2270</v>
      </c>
      <c r="E1874" s="6" t="s">
        <v>32</v>
      </c>
      <c r="H1874" s="7">
        <v>-270</v>
      </c>
      <c r="J1874" s="37">
        <f t="shared" si="33"/>
        <v>1173.3199999999974</v>
      </c>
    </row>
    <row r="1875" spans="1:10" thickBot="1" x14ac:dyDescent="0.3">
      <c r="A1875" s="3">
        <v>1</v>
      </c>
      <c r="C1875" s="4">
        <v>36913</v>
      </c>
      <c r="E1875" s="6" t="s">
        <v>754</v>
      </c>
      <c r="H1875" s="7">
        <v>-60</v>
      </c>
      <c r="J1875" s="37">
        <f t="shared" si="33"/>
        <v>1113.3199999999974</v>
      </c>
    </row>
    <row r="1876" spans="1:10" thickBot="1" x14ac:dyDescent="0.3">
      <c r="A1876" s="3">
        <v>1</v>
      </c>
      <c r="C1876" s="4">
        <v>36913</v>
      </c>
      <c r="E1876" s="6" t="s">
        <v>756</v>
      </c>
      <c r="H1876" s="7">
        <v>-41.48</v>
      </c>
      <c r="J1876" s="37">
        <f t="shared" si="33"/>
        <v>1071.8399999999974</v>
      </c>
    </row>
    <row r="1877" spans="1:10" thickBot="1" x14ac:dyDescent="0.3">
      <c r="A1877" s="3">
        <v>1</v>
      </c>
      <c r="C1877" s="4">
        <v>36913</v>
      </c>
      <c r="E1877" s="6" t="s">
        <v>837</v>
      </c>
      <c r="I1877" s="7">
        <v>27.82</v>
      </c>
      <c r="J1877" s="37">
        <f t="shared" si="33"/>
        <v>1099.6599999999974</v>
      </c>
    </row>
    <row r="1878" spans="1:10" thickBot="1" x14ac:dyDescent="0.3">
      <c r="A1878" s="3">
        <v>1</v>
      </c>
      <c r="C1878" s="4">
        <v>36914</v>
      </c>
      <c r="E1878" s="6" t="s">
        <v>6</v>
      </c>
      <c r="H1878" s="7">
        <v>-72.040000000000006</v>
      </c>
      <c r="J1878" s="37">
        <f t="shared" si="33"/>
        <v>1027.6199999999974</v>
      </c>
    </row>
    <row r="1879" spans="1:10" thickBot="1" x14ac:dyDescent="0.3">
      <c r="A1879" s="3">
        <v>1</v>
      </c>
      <c r="C1879" s="4">
        <v>36914</v>
      </c>
      <c r="E1879" s="6" t="s">
        <v>733</v>
      </c>
      <c r="H1879" s="7">
        <v>-10</v>
      </c>
      <c r="J1879" s="37">
        <f t="shared" si="33"/>
        <v>1017.6199999999974</v>
      </c>
    </row>
    <row r="1880" spans="1:10" thickBot="1" x14ac:dyDescent="0.3">
      <c r="A1880" s="3">
        <v>1</v>
      </c>
      <c r="C1880" s="4">
        <v>36915</v>
      </c>
      <c r="D1880" s="5">
        <v>2272</v>
      </c>
      <c r="E1880" s="6" t="s">
        <v>765</v>
      </c>
      <c r="H1880" s="7">
        <v>-240.48</v>
      </c>
      <c r="J1880" s="37">
        <f t="shared" si="33"/>
        <v>777.13999999999737</v>
      </c>
    </row>
    <row r="1881" spans="1:10" thickBot="1" x14ac:dyDescent="0.3">
      <c r="A1881" s="3">
        <v>1</v>
      </c>
      <c r="C1881" s="4">
        <v>36915</v>
      </c>
      <c r="D1881" s="5">
        <v>2273</v>
      </c>
      <c r="E1881" s="6" t="s">
        <v>766</v>
      </c>
      <c r="H1881" s="7">
        <v>-547.53</v>
      </c>
      <c r="J1881" s="37">
        <f t="shared" si="33"/>
        <v>229.6099999999974</v>
      </c>
    </row>
    <row r="1882" spans="1:10" thickBot="1" x14ac:dyDescent="0.3">
      <c r="A1882" s="3">
        <v>1</v>
      </c>
      <c r="C1882" s="4">
        <v>36915</v>
      </c>
      <c r="D1882" s="5">
        <v>2274</v>
      </c>
      <c r="E1882" s="6" t="s">
        <v>773</v>
      </c>
      <c r="H1882" s="7">
        <v>-594</v>
      </c>
      <c r="J1882" s="37">
        <f t="shared" si="33"/>
        <v>-364.3900000000026</v>
      </c>
    </row>
    <row r="1883" spans="1:10" thickBot="1" x14ac:dyDescent="0.3">
      <c r="A1883" s="3">
        <v>1</v>
      </c>
      <c r="C1883" s="4">
        <v>36915</v>
      </c>
      <c r="D1883" s="5">
        <v>2275</v>
      </c>
      <c r="E1883" s="6" t="s">
        <v>774</v>
      </c>
      <c r="H1883" s="7">
        <v>-13.46</v>
      </c>
      <c r="J1883" s="37">
        <f t="shared" si="33"/>
        <v>-377.85000000000258</v>
      </c>
    </row>
    <row r="1884" spans="1:10" thickBot="1" x14ac:dyDescent="0.3">
      <c r="A1884" s="3">
        <v>1</v>
      </c>
      <c r="C1884" s="4">
        <v>36915</v>
      </c>
      <c r="D1884" s="5">
        <v>2276</v>
      </c>
      <c r="E1884" s="6" t="s">
        <v>127</v>
      </c>
      <c r="H1884" s="7">
        <v>-25</v>
      </c>
      <c r="J1884" s="37">
        <f t="shared" si="33"/>
        <v>-402.85000000000258</v>
      </c>
    </row>
    <row r="1885" spans="1:10" thickBot="1" x14ac:dyDescent="0.3">
      <c r="A1885" s="3">
        <v>1</v>
      </c>
      <c r="C1885" s="4">
        <v>36915</v>
      </c>
      <c r="E1885" s="6" t="s">
        <v>764</v>
      </c>
      <c r="H1885" s="7">
        <v>-346.97</v>
      </c>
      <c r="J1885" s="37">
        <f t="shared" si="33"/>
        <v>-749.82000000000266</v>
      </c>
    </row>
    <row r="1886" spans="1:10" thickBot="1" x14ac:dyDescent="0.3">
      <c r="A1886" s="3">
        <v>1</v>
      </c>
      <c r="C1886" s="4">
        <v>36917</v>
      </c>
      <c r="E1886" s="6" t="s">
        <v>750</v>
      </c>
      <c r="F1886" s="6" t="s">
        <v>848</v>
      </c>
      <c r="H1886" s="7">
        <v>-10</v>
      </c>
      <c r="J1886" s="37">
        <f t="shared" si="33"/>
        <v>-759.82000000000266</v>
      </c>
    </row>
    <row r="1887" spans="1:10" thickBot="1" x14ac:dyDescent="0.3">
      <c r="A1887" s="3">
        <v>1</v>
      </c>
      <c r="C1887" s="4">
        <v>36918</v>
      </c>
      <c r="E1887" s="6" t="s">
        <v>770</v>
      </c>
      <c r="H1887" s="7">
        <v>-51.5</v>
      </c>
      <c r="J1887" s="37">
        <f t="shared" si="33"/>
        <v>-811.32000000000266</v>
      </c>
    </row>
    <row r="1888" spans="1:10" thickBot="1" x14ac:dyDescent="0.3">
      <c r="A1888" s="3">
        <v>1</v>
      </c>
      <c r="C1888" s="4">
        <v>36918</v>
      </c>
      <c r="E1888" s="6" t="s">
        <v>394</v>
      </c>
      <c r="F1888" s="6" t="s">
        <v>70</v>
      </c>
      <c r="H1888" s="7">
        <v>-1.25</v>
      </c>
      <c r="J1888" s="37">
        <f t="shared" si="33"/>
        <v>-812.57000000000266</v>
      </c>
    </row>
    <row r="1889" spans="1:10" thickBot="1" x14ac:dyDescent="0.3">
      <c r="A1889" s="3">
        <v>1</v>
      </c>
      <c r="C1889" s="4">
        <v>36921</v>
      </c>
      <c r="D1889" s="5">
        <v>2277</v>
      </c>
      <c r="E1889" s="6" t="s">
        <v>775</v>
      </c>
      <c r="H1889" s="7">
        <v>-71.3</v>
      </c>
      <c r="J1889" s="37">
        <f t="shared" si="33"/>
        <v>-883.87000000000262</v>
      </c>
    </row>
    <row r="1890" spans="1:10" thickBot="1" x14ac:dyDescent="0.3">
      <c r="A1890" s="3">
        <v>1</v>
      </c>
      <c r="C1890" s="4">
        <v>36921</v>
      </c>
      <c r="E1890" s="6" t="s">
        <v>699</v>
      </c>
      <c r="F1890" s="6" t="s">
        <v>848</v>
      </c>
      <c r="H1890" s="7">
        <v>-10</v>
      </c>
      <c r="J1890" s="37">
        <f t="shared" si="33"/>
        <v>-893.87000000000262</v>
      </c>
    </row>
    <row r="1891" spans="1:10" thickBot="1" x14ac:dyDescent="0.3">
      <c r="A1891" s="3">
        <v>1</v>
      </c>
      <c r="C1891" s="4">
        <v>36921</v>
      </c>
      <c r="E1891" s="6" t="s">
        <v>763</v>
      </c>
      <c r="H1891"/>
      <c r="I1891" s="7">
        <v>221.33</v>
      </c>
      <c r="J1891" s="37">
        <f t="shared" si="33"/>
        <v>-672.54000000000258</v>
      </c>
    </row>
    <row r="1892" spans="1:10" thickBot="1" x14ac:dyDescent="0.3">
      <c r="A1892" s="3">
        <v>1</v>
      </c>
      <c r="C1892" s="4">
        <v>36921</v>
      </c>
      <c r="E1892" s="6" t="s">
        <v>688</v>
      </c>
      <c r="F1892" s="6" t="s">
        <v>848</v>
      </c>
      <c r="I1892" s="7">
        <v>750</v>
      </c>
      <c r="J1892" s="37">
        <f t="shared" si="33"/>
        <v>77.459999999997422</v>
      </c>
    </row>
    <row r="1893" spans="1:10" thickBot="1" x14ac:dyDescent="0.3">
      <c r="A1893" s="3">
        <v>1</v>
      </c>
      <c r="C1893" s="4">
        <v>36922</v>
      </c>
      <c r="E1893" s="6" t="s">
        <v>266</v>
      </c>
      <c r="H1893" s="7">
        <v>-24.07</v>
      </c>
      <c r="J1893" s="37">
        <f t="shared" si="33"/>
        <v>53.389999999997421</v>
      </c>
    </row>
    <row r="1894" spans="1:10" thickBot="1" x14ac:dyDescent="0.3">
      <c r="A1894" s="3">
        <v>1</v>
      </c>
      <c r="C1894" s="4">
        <v>36922</v>
      </c>
      <c r="E1894" s="6" t="s">
        <v>614</v>
      </c>
      <c r="H1894" s="7">
        <v>-10</v>
      </c>
      <c r="J1894" s="37">
        <f t="shared" si="33"/>
        <v>43.389999999997421</v>
      </c>
    </row>
    <row r="1895" spans="1:10" thickBot="1" x14ac:dyDescent="0.3">
      <c r="A1895" s="3">
        <v>1</v>
      </c>
      <c r="C1895" s="4">
        <v>36922</v>
      </c>
      <c r="E1895" s="6" t="s">
        <v>17</v>
      </c>
      <c r="I1895" s="7">
        <v>3052.96</v>
      </c>
      <c r="J1895" s="37">
        <f t="shared" si="33"/>
        <v>3096.3499999999976</v>
      </c>
    </row>
    <row r="1896" spans="1:10" thickBot="1" x14ac:dyDescent="0.3">
      <c r="A1896" s="3">
        <v>1</v>
      </c>
      <c r="C1896" s="4">
        <v>36923</v>
      </c>
      <c r="D1896" s="5">
        <v>2278</v>
      </c>
      <c r="E1896" s="6" t="s">
        <v>6</v>
      </c>
      <c r="H1896" s="7">
        <v>-25.76</v>
      </c>
      <c r="J1896" s="37">
        <f t="shared" si="33"/>
        <v>3070.5899999999974</v>
      </c>
    </row>
    <row r="1897" spans="1:10" thickBot="1" x14ac:dyDescent="0.3">
      <c r="A1897" s="3">
        <v>1</v>
      </c>
      <c r="C1897" s="4">
        <v>36923</v>
      </c>
      <c r="D1897" s="5" t="s">
        <v>8</v>
      </c>
      <c r="E1897" s="6" t="s">
        <v>75</v>
      </c>
      <c r="H1897" s="7">
        <v>-584.27</v>
      </c>
      <c r="J1897" s="37">
        <f t="shared" si="33"/>
        <v>2486.3199999999974</v>
      </c>
    </row>
    <row r="1898" spans="1:10" thickBot="1" x14ac:dyDescent="0.3">
      <c r="A1898" s="3">
        <v>1</v>
      </c>
      <c r="C1898" s="4">
        <v>36923</v>
      </c>
      <c r="D1898" s="5" t="s">
        <v>8</v>
      </c>
      <c r="E1898" s="6" t="s">
        <v>607</v>
      </c>
      <c r="H1898" s="7">
        <v>-250</v>
      </c>
      <c r="J1898" s="37">
        <f t="shared" si="33"/>
        <v>2236.3199999999974</v>
      </c>
    </row>
    <row r="1899" spans="1:10" thickBot="1" x14ac:dyDescent="0.3">
      <c r="A1899" s="3">
        <v>1</v>
      </c>
      <c r="C1899" s="4">
        <v>36923</v>
      </c>
      <c r="D1899" s="5" t="s">
        <v>8</v>
      </c>
      <c r="E1899" s="6" t="s">
        <v>160</v>
      </c>
      <c r="H1899" s="7">
        <v>-160</v>
      </c>
      <c r="J1899" s="37">
        <f t="shared" si="33"/>
        <v>2076.3199999999974</v>
      </c>
    </row>
    <row r="1900" spans="1:10" thickBot="1" x14ac:dyDescent="0.3">
      <c r="A1900" s="3">
        <v>1</v>
      </c>
      <c r="C1900" s="4">
        <v>36923</v>
      </c>
      <c r="D1900" s="5" t="s">
        <v>8</v>
      </c>
      <c r="E1900" s="6" t="s">
        <v>160</v>
      </c>
      <c r="H1900" s="7">
        <v>-160</v>
      </c>
      <c r="J1900" s="37">
        <f t="shared" si="33"/>
        <v>1916.3199999999974</v>
      </c>
    </row>
    <row r="1901" spans="1:10" thickBot="1" x14ac:dyDescent="0.3">
      <c r="A1901" s="3">
        <v>1</v>
      </c>
      <c r="C1901" s="4">
        <v>36923</v>
      </c>
      <c r="D1901" s="5" t="s">
        <v>8</v>
      </c>
      <c r="E1901" s="6" t="s">
        <v>242</v>
      </c>
      <c r="H1901" s="7">
        <v>-100</v>
      </c>
      <c r="J1901" s="37">
        <f t="shared" si="33"/>
        <v>1816.3199999999974</v>
      </c>
    </row>
    <row r="1902" spans="1:10" thickBot="1" x14ac:dyDescent="0.3">
      <c r="A1902" s="3">
        <v>1</v>
      </c>
      <c r="C1902" s="4">
        <v>36923</v>
      </c>
      <c r="D1902" s="5" t="s">
        <v>8</v>
      </c>
      <c r="E1902" s="6" t="s">
        <v>11</v>
      </c>
      <c r="H1902" s="7">
        <v>-100</v>
      </c>
      <c r="J1902" s="37">
        <f t="shared" si="33"/>
        <v>1716.3199999999974</v>
      </c>
    </row>
    <row r="1903" spans="1:10" thickBot="1" x14ac:dyDescent="0.3">
      <c r="A1903" s="3">
        <v>1</v>
      </c>
      <c r="C1903" s="4">
        <v>36923</v>
      </c>
      <c r="D1903" s="5" t="s">
        <v>8</v>
      </c>
      <c r="E1903" s="6" t="s">
        <v>11</v>
      </c>
      <c r="H1903" s="7">
        <v>-100</v>
      </c>
      <c r="J1903" s="37">
        <f t="shared" si="33"/>
        <v>1616.3199999999974</v>
      </c>
    </row>
    <row r="1904" spans="1:10" thickBot="1" x14ac:dyDescent="0.3">
      <c r="A1904" s="3">
        <v>1</v>
      </c>
      <c r="C1904" s="4">
        <v>36923</v>
      </c>
      <c r="D1904" s="5" t="s">
        <v>8</v>
      </c>
      <c r="E1904" s="6" t="s">
        <v>486</v>
      </c>
      <c r="H1904" s="7">
        <v>-59.93</v>
      </c>
      <c r="J1904" s="37">
        <f t="shared" si="33"/>
        <v>1556.3899999999974</v>
      </c>
    </row>
    <row r="1905" spans="1:10" thickBot="1" x14ac:dyDescent="0.3">
      <c r="A1905" s="3">
        <v>1</v>
      </c>
      <c r="C1905" s="4">
        <v>36923</v>
      </c>
      <c r="D1905" s="5" t="s">
        <v>8</v>
      </c>
      <c r="E1905" s="6" t="s">
        <v>9</v>
      </c>
      <c r="H1905" s="7">
        <v>-54</v>
      </c>
      <c r="J1905" s="37">
        <f t="shared" si="33"/>
        <v>1502.3899999999974</v>
      </c>
    </row>
    <row r="1906" spans="1:10" thickBot="1" x14ac:dyDescent="0.3">
      <c r="A1906" s="3">
        <v>1</v>
      </c>
      <c r="C1906" s="4">
        <v>36923</v>
      </c>
      <c r="D1906" s="5" t="s">
        <v>8</v>
      </c>
      <c r="E1906" s="6" t="s">
        <v>241</v>
      </c>
      <c r="H1906" s="7">
        <v>-12.72</v>
      </c>
      <c r="J1906" s="37">
        <f t="shared" si="33"/>
        <v>1489.6699999999973</v>
      </c>
    </row>
    <row r="1907" spans="1:10" thickBot="1" x14ac:dyDescent="0.3">
      <c r="A1907" s="3">
        <v>1</v>
      </c>
      <c r="C1907" s="4">
        <v>36923</v>
      </c>
      <c r="E1907" s="6" t="s">
        <v>6</v>
      </c>
      <c r="H1907" s="7">
        <v>-47.34</v>
      </c>
      <c r="J1907" s="37">
        <f t="shared" si="33"/>
        <v>1442.3299999999974</v>
      </c>
    </row>
    <row r="1908" spans="1:10" thickBot="1" x14ac:dyDescent="0.3">
      <c r="A1908" s="3">
        <v>1</v>
      </c>
      <c r="C1908" s="4">
        <v>36927</v>
      </c>
      <c r="E1908" s="6" t="s">
        <v>386</v>
      </c>
      <c r="I1908" s="7">
        <v>136736.07</v>
      </c>
      <c r="J1908" s="37">
        <f t="shared" si="33"/>
        <v>138178.4</v>
      </c>
    </row>
    <row r="1909" spans="1:10" thickBot="1" x14ac:dyDescent="0.3">
      <c r="A1909" s="3">
        <v>1</v>
      </c>
      <c r="C1909" s="4">
        <v>36928</v>
      </c>
      <c r="D1909" s="5">
        <v>2279</v>
      </c>
      <c r="E1909" s="6" t="s">
        <v>98</v>
      </c>
      <c r="H1909" s="7">
        <v>-1195.4000000000001</v>
      </c>
      <c r="J1909" s="37">
        <f t="shared" si="33"/>
        <v>136983</v>
      </c>
    </row>
    <row r="1910" spans="1:10" thickBot="1" x14ac:dyDescent="0.3">
      <c r="A1910" s="3">
        <v>1</v>
      </c>
      <c r="C1910" s="4">
        <v>36928</v>
      </c>
      <c r="E1910" s="6" t="s">
        <v>776</v>
      </c>
      <c r="H1910" s="7">
        <v>-23</v>
      </c>
      <c r="J1910" s="37">
        <f t="shared" si="33"/>
        <v>136960</v>
      </c>
    </row>
    <row r="1911" spans="1:10" thickBot="1" x14ac:dyDescent="0.3">
      <c r="A1911" s="3">
        <v>1</v>
      </c>
      <c r="C1911" s="4">
        <v>36928</v>
      </c>
      <c r="E1911" s="6" t="s">
        <v>777</v>
      </c>
      <c r="H1911" s="7">
        <v>-10.39</v>
      </c>
      <c r="J1911" s="37">
        <f t="shared" si="33"/>
        <v>136949.60999999999</v>
      </c>
    </row>
    <row r="1912" spans="1:10" thickBot="1" x14ac:dyDescent="0.3">
      <c r="A1912" s="3">
        <v>1</v>
      </c>
      <c r="C1912" s="4">
        <v>36928</v>
      </c>
      <c r="E1912" s="6" t="s">
        <v>836</v>
      </c>
      <c r="H1912" s="7">
        <v>-3</v>
      </c>
      <c r="J1912" s="37">
        <f t="shared" si="33"/>
        <v>136946.60999999999</v>
      </c>
    </row>
    <row r="1913" spans="1:10" thickBot="1" x14ac:dyDescent="0.3">
      <c r="A1913" s="3">
        <v>1</v>
      </c>
      <c r="C1913" s="4">
        <v>36929</v>
      </c>
      <c r="E1913" s="6" t="s">
        <v>699</v>
      </c>
      <c r="H1913" s="7">
        <v>-37.51</v>
      </c>
      <c r="J1913" s="37">
        <f t="shared" si="33"/>
        <v>136909.09999999998</v>
      </c>
    </row>
    <row r="1914" spans="1:10" thickBot="1" x14ac:dyDescent="0.3">
      <c r="A1914" s="3">
        <v>1</v>
      </c>
      <c r="C1914" s="4">
        <v>36929</v>
      </c>
      <c r="E1914" s="6" t="s">
        <v>24</v>
      </c>
      <c r="H1914" s="7">
        <v>-12.71</v>
      </c>
      <c r="J1914" s="37">
        <f t="shared" si="33"/>
        <v>136896.38999999998</v>
      </c>
    </row>
    <row r="1915" spans="1:10" thickBot="1" x14ac:dyDescent="0.3">
      <c r="A1915" s="3">
        <v>1</v>
      </c>
      <c r="C1915" s="4">
        <v>36929</v>
      </c>
      <c r="E1915" s="6" t="s">
        <v>288</v>
      </c>
      <c r="F1915" s="6" t="s">
        <v>848</v>
      </c>
      <c r="H1915" s="7">
        <v>-12.25</v>
      </c>
      <c r="J1915" s="37">
        <f t="shared" si="33"/>
        <v>136884.13999999998</v>
      </c>
    </row>
    <row r="1916" spans="1:10" thickBot="1" x14ac:dyDescent="0.3">
      <c r="A1916" s="3">
        <v>1</v>
      </c>
      <c r="C1916" s="4">
        <v>36929</v>
      </c>
      <c r="E1916" s="6" t="s">
        <v>699</v>
      </c>
      <c r="H1916" s="7">
        <v>-10</v>
      </c>
      <c r="J1916" s="37">
        <f t="shared" si="33"/>
        <v>136874.13999999998</v>
      </c>
    </row>
    <row r="1917" spans="1:10" thickBot="1" x14ac:dyDescent="0.3">
      <c r="A1917" s="3">
        <v>1</v>
      </c>
      <c r="C1917" s="4">
        <v>36929</v>
      </c>
      <c r="E1917" s="6" t="s">
        <v>688</v>
      </c>
      <c r="I1917" s="7">
        <v>5478.27</v>
      </c>
      <c r="J1917" s="37">
        <f t="shared" si="33"/>
        <v>142352.40999999997</v>
      </c>
    </row>
    <row r="1918" spans="1:10" thickBot="1" x14ac:dyDescent="0.3">
      <c r="A1918" s="3">
        <v>1</v>
      </c>
      <c r="C1918" s="4">
        <v>36930</v>
      </c>
      <c r="D1918" s="5">
        <v>2280</v>
      </c>
      <c r="E1918" s="6" t="s">
        <v>287</v>
      </c>
      <c r="H1918" s="7">
        <v>-16.87</v>
      </c>
      <c r="J1918" s="37">
        <f t="shared" si="33"/>
        <v>142335.53999999998</v>
      </c>
    </row>
    <row r="1919" spans="1:10" thickBot="1" x14ac:dyDescent="0.3">
      <c r="A1919" s="3">
        <v>1</v>
      </c>
      <c r="C1919" s="4">
        <v>36930</v>
      </c>
      <c r="D1919" s="5">
        <v>2281</v>
      </c>
      <c r="E1919" s="6" t="s">
        <v>778</v>
      </c>
      <c r="H1919" s="7">
        <v>-41.22</v>
      </c>
      <c r="J1919" s="37">
        <f t="shared" si="33"/>
        <v>142294.31999999998</v>
      </c>
    </row>
    <row r="1920" spans="1:10" thickBot="1" x14ac:dyDescent="0.3">
      <c r="A1920" s="3">
        <v>1</v>
      </c>
      <c r="C1920" s="4">
        <v>36930</v>
      </c>
      <c r="D1920" s="5">
        <v>2282</v>
      </c>
      <c r="E1920" s="6" t="s">
        <v>410</v>
      </c>
      <c r="H1920" s="7">
        <v>-1655.29</v>
      </c>
      <c r="J1920" s="37">
        <f t="shared" si="33"/>
        <v>140639.02999999997</v>
      </c>
    </row>
    <row r="1921" spans="1:10" thickBot="1" x14ac:dyDescent="0.3">
      <c r="A1921" s="3">
        <v>1</v>
      </c>
      <c r="C1921" s="4">
        <v>36930</v>
      </c>
      <c r="D1921" s="5">
        <v>2283</v>
      </c>
      <c r="E1921" s="6" t="s">
        <v>168</v>
      </c>
      <c r="H1921" s="7">
        <v>-11532.89</v>
      </c>
      <c r="J1921" s="37">
        <f t="shared" si="33"/>
        <v>129106.13999999997</v>
      </c>
    </row>
    <row r="1922" spans="1:10" thickBot="1" x14ac:dyDescent="0.3">
      <c r="A1922" s="3">
        <v>1</v>
      </c>
      <c r="C1922" s="4">
        <v>36930</v>
      </c>
      <c r="D1922" s="5">
        <v>2284</v>
      </c>
      <c r="E1922" s="6" t="s">
        <v>157</v>
      </c>
      <c r="H1922" s="7">
        <v>-41.92</v>
      </c>
      <c r="J1922" s="37">
        <f t="shared" si="33"/>
        <v>129064.21999999997</v>
      </c>
    </row>
    <row r="1923" spans="1:10" thickBot="1" x14ac:dyDescent="0.3">
      <c r="A1923" s="3">
        <v>1</v>
      </c>
      <c r="C1923" s="4">
        <v>36930</v>
      </c>
      <c r="D1923" s="5">
        <v>2285</v>
      </c>
      <c r="E1923" s="6" t="s">
        <v>280</v>
      </c>
      <c r="H1923" s="7">
        <v>-186</v>
      </c>
      <c r="J1923" s="37">
        <f t="shared" si="33"/>
        <v>128878.21999999997</v>
      </c>
    </row>
    <row r="1924" spans="1:10" thickBot="1" x14ac:dyDescent="0.3">
      <c r="A1924" s="3">
        <v>1</v>
      </c>
      <c r="C1924" s="4">
        <v>36930</v>
      </c>
      <c r="E1924" s="6" t="s">
        <v>780</v>
      </c>
      <c r="H1924" s="7">
        <v>-37.229999999999997</v>
      </c>
      <c r="J1924" s="37">
        <f t="shared" ref="J1924:J1987" si="34">SUM(H1924:I1924)+J1923</f>
        <v>128840.98999999998</v>
      </c>
    </row>
    <row r="1925" spans="1:10" thickBot="1" x14ac:dyDescent="0.3">
      <c r="A1925" s="3">
        <v>1</v>
      </c>
      <c r="C1925" s="4">
        <v>36930</v>
      </c>
      <c r="E1925" s="6" t="s">
        <v>699</v>
      </c>
      <c r="H1925" s="7">
        <v>-10</v>
      </c>
      <c r="J1925" s="37">
        <f t="shared" si="34"/>
        <v>128830.98999999998</v>
      </c>
    </row>
    <row r="1926" spans="1:10" thickBot="1" x14ac:dyDescent="0.3">
      <c r="A1926" s="3">
        <v>1</v>
      </c>
      <c r="C1926" s="4">
        <v>36931</v>
      </c>
      <c r="E1926" s="6" t="s">
        <v>779</v>
      </c>
      <c r="H1926" s="7">
        <v>-87.9</v>
      </c>
      <c r="J1926" s="37">
        <f t="shared" si="34"/>
        <v>128743.08999999998</v>
      </c>
    </row>
    <row r="1927" spans="1:10" thickBot="1" x14ac:dyDescent="0.3">
      <c r="A1927" s="3">
        <v>1</v>
      </c>
      <c r="C1927" s="4">
        <v>36931</v>
      </c>
      <c r="E1927" s="6" t="s">
        <v>455</v>
      </c>
      <c r="H1927" s="7">
        <v>-24.9</v>
      </c>
      <c r="J1927" s="37">
        <f t="shared" si="34"/>
        <v>128718.18999999999</v>
      </c>
    </row>
    <row r="1928" spans="1:10" thickBot="1" x14ac:dyDescent="0.3">
      <c r="A1928" s="3">
        <v>1</v>
      </c>
      <c r="C1928" s="4">
        <v>36931</v>
      </c>
      <c r="E1928" s="6" t="s">
        <v>851</v>
      </c>
      <c r="F1928" s="6" t="s">
        <v>848</v>
      </c>
      <c r="H1928" s="7">
        <v>-20.95</v>
      </c>
      <c r="J1928" s="37">
        <f t="shared" si="34"/>
        <v>128697.23999999999</v>
      </c>
    </row>
    <row r="1929" spans="1:10" thickBot="1" x14ac:dyDescent="0.3">
      <c r="A1929" s="3">
        <v>1</v>
      </c>
      <c r="C1929" s="4">
        <v>36931</v>
      </c>
      <c r="E1929" s="6" t="s">
        <v>780</v>
      </c>
      <c r="F1929" s="6" t="s">
        <v>848</v>
      </c>
      <c r="H1929" s="7">
        <v>-17.61</v>
      </c>
      <c r="J1929" s="37">
        <f t="shared" si="34"/>
        <v>128679.62999999999</v>
      </c>
    </row>
    <row r="1930" spans="1:10" thickBot="1" x14ac:dyDescent="0.3">
      <c r="A1930" s="3">
        <v>1</v>
      </c>
      <c r="C1930" s="4">
        <v>36932</v>
      </c>
      <c r="E1930" s="6" t="s">
        <v>6</v>
      </c>
      <c r="G1930" s="21">
        <v>-50</v>
      </c>
      <c r="H1930" s="7">
        <v>-58.29</v>
      </c>
      <c r="J1930" s="37">
        <f t="shared" si="34"/>
        <v>128621.34</v>
      </c>
    </row>
    <row r="1931" spans="1:10" thickBot="1" x14ac:dyDescent="0.3">
      <c r="A1931" s="3">
        <v>1</v>
      </c>
      <c r="C1931" s="4">
        <v>36932</v>
      </c>
      <c r="E1931" s="6" t="s">
        <v>780</v>
      </c>
      <c r="H1931" s="7">
        <v>-33.69</v>
      </c>
      <c r="J1931" s="37">
        <f t="shared" si="34"/>
        <v>128587.65</v>
      </c>
    </row>
    <row r="1932" spans="1:10" thickBot="1" x14ac:dyDescent="0.3">
      <c r="A1932" s="3">
        <v>1</v>
      </c>
      <c r="C1932" s="4">
        <v>36932</v>
      </c>
      <c r="E1932" s="6" t="s">
        <v>24</v>
      </c>
      <c r="H1932" s="7">
        <v>-18.989999999999998</v>
      </c>
      <c r="J1932" s="37">
        <f t="shared" si="34"/>
        <v>128568.65999999999</v>
      </c>
    </row>
    <row r="1933" spans="1:10" thickBot="1" x14ac:dyDescent="0.3">
      <c r="A1933" s="3">
        <v>1</v>
      </c>
      <c r="C1933" s="4">
        <v>36933</v>
      </c>
      <c r="E1933" s="6" t="s">
        <v>771</v>
      </c>
      <c r="H1933" s="7">
        <v>-58.97</v>
      </c>
      <c r="J1933" s="37">
        <f t="shared" si="34"/>
        <v>128509.68999999999</v>
      </c>
    </row>
    <row r="1934" spans="1:10" thickBot="1" x14ac:dyDescent="0.3">
      <c r="A1934" s="3">
        <v>1</v>
      </c>
      <c r="C1934" s="4">
        <v>36934</v>
      </c>
      <c r="D1934" s="5">
        <v>2286</v>
      </c>
      <c r="E1934" s="6" t="s">
        <v>780</v>
      </c>
      <c r="H1934" s="7">
        <v>-51.79</v>
      </c>
      <c r="J1934" s="37">
        <f t="shared" si="34"/>
        <v>128457.9</v>
      </c>
    </row>
    <row r="1935" spans="1:10" thickBot="1" x14ac:dyDescent="0.3">
      <c r="A1935" s="3">
        <v>1</v>
      </c>
      <c r="C1935" s="4">
        <v>36934</v>
      </c>
      <c r="E1935" s="6" t="s">
        <v>769</v>
      </c>
      <c r="F1935" s="6" t="s">
        <v>848</v>
      </c>
      <c r="H1935" s="7">
        <v>-30</v>
      </c>
      <c r="J1935" s="37">
        <f t="shared" si="34"/>
        <v>128427.9</v>
      </c>
    </row>
    <row r="1936" spans="1:10" thickBot="1" x14ac:dyDescent="0.3">
      <c r="A1936" s="3">
        <v>1</v>
      </c>
      <c r="C1936" s="4">
        <v>36934</v>
      </c>
      <c r="E1936" s="6" t="s">
        <v>852</v>
      </c>
      <c r="F1936" s="6" t="s">
        <v>848</v>
      </c>
      <c r="H1936" s="7">
        <v>-13.64</v>
      </c>
      <c r="J1936" s="37">
        <f t="shared" si="34"/>
        <v>128414.26</v>
      </c>
    </row>
    <row r="1937" spans="1:10" thickBot="1" x14ac:dyDescent="0.3">
      <c r="A1937" s="3">
        <v>1</v>
      </c>
      <c r="C1937" s="4">
        <v>36934</v>
      </c>
      <c r="E1937" s="6" t="s">
        <v>853</v>
      </c>
      <c r="F1937" s="6" t="s">
        <v>848</v>
      </c>
      <c r="H1937" s="7">
        <v>-9.31</v>
      </c>
      <c r="J1937" s="37">
        <f t="shared" si="34"/>
        <v>128404.95</v>
      </c>
    </row>
    <row r="1938" spans="1:10" thickBot="1" x14ac:dyDescent="0.3">
      <c r="A1938" s="3">
        <v>1</v>
      </c>
      <c r="C1938" s="4">
        <v>36935</v>
      </c>
      <c r="D1938" s="5">
        <v>2287</v>
      </c>
      <c r="E1938" s="6" t="s">
        <v>780</v>
      </c>
      <c r="H1938" s="7">
        <v>-26.02</v>
      </c>
      <c r="J1938" s="37">
        <f t="shared" si="34"/>
        <v>128378.93</v>
      </c>
    </row>
    <row r="1939" spans="1:10" thickBot="1" x14ac:dyDescent="0.3">
      <c r="A1939" s="3">
        <v>1</v>
      </c>
      <c r="C1939" s="4">
        <v>36935</v>
      </c>
      <c r="E1939" s="6" t="s">
        <v>19</v>
      </c>
      <c r="F1939" s="6" t="s">
        <v>848</v>
      </c>
      <c r="H1939" s="7">
        <v>-71.58</v>
      </c>
      <c r="J1939" s="37">
        <f t="shared" si="34"/>
        <v>128307.34999999999</v>
      </c>
    </row>
    <row r="1940" spans="1:10" thickBot="1" x14ac:dyDescent="0.3">
      <c r="A1940" s="3">
        <v>1</v>
      </c>
      <c r="C1940" s="4">
        <v>36936</v>
      </c>
      <c r="D1940" s="5">
        <v>2046</v>
      </c>
      <c r="E1940" s="6" t="s">
        <v>711</v>
      </c>
      <c r="H1940" s="7">
        <v>-41467.85</v>
      </c>
      <c r="J1940" s="37">
        <f t="shared" si="34"/>
        <v>86839.5</v>
      </c>
    </row>
    <row r="1941" spans="1:10" thickBot="1" x14ac:dyDescent="0.3">
      <c r="A1941" s="3">
        <v>1</v>
      </c>
      <c r="C1941" s="4">
        <v>36936</v>
      </c>
      <c r="D1941" s="5">
        <v>2288</v>
      </c>
      <c r="E1941" s="6" t="s">
        <v>699</v>
      </c>
      <c r="H1941" s="7">
        <v>-10</v>
      </c>
      <c r="J1941" s="37">
        <f t="shared" si="34"/>
        <v>86829.5</v>
      </c>
    </row>
    <row r="1942" spans="1:10" thickBot="1" x14ac:dyDescent="0.3">
      <c r="A1942" s="3">
        <v>1</v>
      </c>
      <c r="C1942" s="4">
        <v>36936</v>
      </c>
      <c r="E1942" s="6" t="s">
        <v>780</v>
      </c>
      <c r="H1942" s="7">
        <v>-37.24</v>
      </c>
      <c r="J1942" s="37">
        <f t="shared" si="34"/>
        <v>86792.26</v>
      </c>
    </row>
    <row r="1943" spans="1:10" thickBot="1" x14ac:dyDescent="0.3">
      <c r="A1943" s="3">
        <v>1</v>
      </c>
      <c r="C1943" s="4">
        <v>36936</v>
      </c>
      <c r="E1943" s="6" t="s">
        <v>208</v>
      </c>
      <c r="H1943" s="7">
        <v>-27.87</v>
      </c>
      <c r="J1943" s="37">
        <f t="shared" si="34"/>
        <v>86764.39</v>
      </c>
    </row>
    <row r="1944" spans="1:10" thickBot="1" x14ac:dyDescent="0.3">
      <c r="A1944" s="3">
        <v>1</v>
      </c>
      <c r="C1944" s="4">
        <v>36936</v>
      </c>
      <c r="E1944" s="6" t="s">
        <v>699</v>
      </c>
      <c r="H1944" s="7">
        <v>-10</v>
      </c>
      <c r="J1944" s="37">
        <f t="shared" si="34"/>
        <v>86754.39</v>
      </c>
    </row>
    <row r="1945" spans="1:10" thickBot="1" x14ac:dyDescent="0.3">
      <c r="A1945" s="3">
        <v>1</v>
      </c>
      <c r="C1945" s="4">
        <v>36937</v>
      </c>
      <c r="E1945" s="6" t="s">
        <v>772</v>
      </c>
      <c r="H1945" s="7">
        <v>-69.900000000000006</v>
      </c>
      <c r="J1945" s="37">
        <f t="shared" si="34"/>
        <v>86684.49</v>
      </c>
    </row>
    <row r="1946" spans="1:10" thickBot="1" x14ac:dyDescent="0.3">
      <c r="A1946" s="3">
        <v>1</v>
      </c>
      <c r="C1946" s="4">
        <v>36937</v>
      </c>
      <c r="E1946" s="6" t="s">
        <v>854</v>
      </c>
      <c r="F1946" s="6" t="s">
        <v>848</v>
      </c>
      <c r="H1946" s="7">
        <v>-47.14</v>
      </c>
      <c r="J1946" s="37">
        <f t="shared" si="34"/>
        <v>86637.35</v>
      </c>
    </row>
    <row r="1947" spans="1:10" thickBot="1" x14ac:dyDescent="0.3">
      <c r="A1947" s="3">
        <v>1</v>
      </c>
      <c r="C1947" s="4">
        <v>36937</v>
      </c>
      <c r="E1947" s="6" t="s">
        <v>699</v>
      </c>
      <c r="F1947" s="6" t="s">
        <v>848</v>
      </c>
      <c r="H1947" s="7">
        <v>-10</v>
      </c>
      <c r="J1947" s="37">
        <f t="shared" si="34"/>
        <v>86627.35</v>
      </c>
    </row>
    <row r="1948" spans="1:10" thickBot="1" x14ac:dyDescent="0.3">
      <c r="A1948" s="3">
        <v>1</v>
      </c>
      <c r="C1948" s="4">
        <v>36937</v>
      </c>
      <c r="E1948" s="6" t="s">
        <v>17</v>
      </c>
      <c r="I1948" s="7">
        <v>3353.4</v>
      </c>
      <c r="J1948" s="37">
        <f t="shared" si="34"/>
        <v>89980.75</v>
      </c>
    </row>
    <row r="1949" spans="1:10" thickBot="1" x14ac:dyDescent="0.3">
      <c r="A1949" s="3">
        <v>1</v>
      </c>
      <c r="C1949" s="4">
        <v>36938</v>
      </c>
      <c r="D1949" s="5">
        <v>2289</v>
      </c>
      <c r="E1949" s="6" t="s">
        <v>381</v>
      </c>
      <c r="H1949" s="7">
        <v>-34</v>
      </c>
      <c r="J1949" s="37">
        <f t="shared" si="34"/>
        <v>89946.75</v>
      </c>
    </row>
    <row r="1950" spans="1:10" thickBot="1" x14ac:dyDescent="0.3">
      <c r="A1950" s="3">
        <v>1</v>
      </c>
      <c r="C1950" s="4">
        <v>36938</v>
      </c>
      <c r="E1950" s="6" t="s">
        <v>746</v>
      </c>
      <c r="F1950" s="6" t="s">
        <v>848</v>
      </c>
      <c r="H1950" s="7">
        <v>-71.56</v>
      </c>
      <c r="J1950" s="37">
        <f t="shared" si="34"/>
        <v>89875.19</v>
      </c>
    </row>
    <row r="1951" spans="1:10" thickBot="1" x14ac:dyDescent="0.3">
      <c r="A1951" s="3">
        <v>1</v>
      </c>
      <c r="C1951" s="4">
        <v>36938</v>
      </c>
      <c r="E1951" s="6" t="s">
        <v>767</v>
      </c>
      <c r="H1951" s="7">
        <v>-40</v>
      </c>
      <c r="J1951" s="37">
        <f t="shared" si="34"/>
        <v>89835.19</v>
      </c>
    </row>
    <row r="1952" spans="1:10" thickBot="1" x14ac:dyDescent="0.3">
      <c r="A1952" s="3">
        <v>1</v>
      </c>
      <c r="C1952" s="4">
        <v>36939</v>
      </c>
      <c r="E1952" s="6" t="s">
        <v>781</v>
      </c>
      <c r="H1952" s="7">
        <v>-28.12</v>
      </c>
      <c r="J1952" s="37">
        <f t="shared" si="34"/>
        <v>89807.07</v>
      </c>
    </row>
    <row r="1953" spans="1:10" thickBot="1" x14ac:dyDescent="0.3">
      <c r="A1953" s="3">
        <v>1</v>
      </c>
      <c r="C1953" s="4">
        <v>36939</v>
      </c>
      <c r="E1953" s="6" t="s">
        <v>768</v>
      </c>
      <c r="H1953" s="7">
        <v>-15.47</v>
      </c>
      <c r="J1953" s="37">
        <f t="shared" si="34"/>
        <v>89791.6</v>
      </c>
    </row>
    <row r="1954" spans="1:10" thickBot="1" x14ac:dyDescent="0.3">
      <c r="A1954" s="3">
        <v>1</v>
      </c>
      <c r="C1954" s="4">
        <v>36940</v>
      </c>
      <c r="E1954" s="6" t="s">
        <v>769</v>
      </c>
      <c r="H1954" s="7">
        <v>-52</v>
      </c>
      <c r="J1954" s="37">
        <f t="shared" si="34"/>
        <v>89739.6</v>
      </c>
    </row>
    <row r="1955" spans="1:10" thickBot="1" x14ac:dyDescent="0.3">
      <c r="A1955" s="3">
        <v>1</v>
      </c>
      <c r="C1955" s="4">
        <v>36940</v>
      </c>
      <c r="E1955" s="6" t="s">
        <v>770</v>
      </c>
      <c r="H1955" s="7">
        <v>-51.5</v>
      </c>
      <c r="J1955" s="37">
        <f t="shared" si="34"/>
        <v>89688.1</v>
      </c>
    </row>
    <row r="1956" spans="1:10" thickBot="1" x14ac:dyDescent="0.3">
      <c r="A1956" s="3">
        <v>1</v>
      </c>
      <c r="C1956" s="4">
        <v>36940</v>
      </c>
      <c r="E1956" s="6" t="s">
        <v>394</v>
      </c>
      <c r="F1956" s="6" t="s">
        <v>70</v>
      </c>
      <c r="H1956" s="7">
        <v>-1.25</v>
      </c>
      <c r="J1956" s="37">
        <f t="shared" si="34"/>
        <v>89686.85</v>
      </c>
    </row>
    <row r="1957" spans="1:10" thickBot="1" x14ac:dyDescent="0.3">
      <c r="A1957" s="3">
        <v>1</v>
      </c>
      <c r="C1957" s="4">
        <v>36941</v>
      </c>
      <c r="D1957" s="5">
        <v>2290</v>
      </c>
      <c r="E1957" s="6" t="s">
        <v>36</v>
      </c>
      <c r="H1957" s="7">
        <v>-2000</v>
      </c>
      <c r="J1957" s="37">
        <f t="shared" si="34"/>
        <v>87686.85</v>
      </c>
    </row>
    <row r="1958" spans="1:10" thickBot="1" x14ac:dyDescent="0.3">
      <c r="A1958" s="3">
        <v>1</v>
      </c>
      <c r="C1958" s="4">
        <v>36941</v>
      </c>
      <c r="D1958" s="5">
        <v>2291</v>
      </c>
      <c r="E1958" s="6" t="s">
        <v>268</v>
      </c>
      <c r="H1958" s="7">
        <v>-400</v>
      </c>
      <c r="J1958" s="37">
        <f t="shared" si="34"/>
        <v>87286.85</v>
      </c>
    </row>
    <row r="1959" spans="1:10" thickBot="1" x14ac:dyDescent="0.3">
      <c r="A1959" s="3">
        <v>1</v>
      </c>
      <c r="C1959" s="4">
        <v>36941</v>
      </c>
      <c r="E1959" s="6" t="s">
        <v>782</v>
      </c>
      <c r="H1959" s="7">
        <v>-124.28</v>
      </c>
      <c r="J1959" s="37">
        <f t="shared" si="34"/>
        <v>87162.57</v>
      </c>
    </row>
    <row r="1960" spans="1:10" thickBot="1" x14ac:dyDescent="0.3">
      <c r="A1960" s="3">
        <v>1</v>
      </c>
      <c r="C1960" s="4">
        <v>36942</v>
      </c>
      <c r="D1960" s="5">
        <v>2292</v>
      </c>
      <c r="E1960" s="6" t="s">
        <v>29</v>
      </c>
      <c r="H1960" s="7">
        <v>-26.04</v>
      </c>
      <c r="J1960" s="37">
        <f t="shared" si="34"/>
        <v>87136.530000000013</v>
      </c>
    </row>
    <row r="1961" spans="1:10" thickBot="1" x14ac:dyDescent="0.3">
      <c r="A1961" s="3">
        <v>1</v>
      </c>
      <c r="C1961" s="4">
        <v>36942</v>
      </c>
      <c r="D1961" s="5">
        <v>2293</v>
      </c>
      <c r="E1961" s="6" t="s">
        <v>408</v>
      </c>
      <c r="H1961" s="7">
        <v>-43.69</v>
      </c>
      <c r="J1961" s="37">
        <f t="shared" si="34"/>
        <v>87092.840000000011</v>
      </c>
    </row>
    <row r="1962" spans="1:10" thickBot="1" x14ac:dyDescent="0.3">
      <c r="A1962" s="3">
        <v>1</v>
      </c>
      <c r="C1962" s="4">
        <v>36942</v>
      </c>
      <c r="D1962" s="5">
        <v>2294</v>
      </c>
      <c r="E1962" s="6" t="s">
        <v>783</v>
      </c>
      <c r="H1962" s="7">
        <v>-24</v>
      </c>
      <c r="J1962" s="37">
        <f t="shared" si="34"/>
        <v>87068.840000000011</v>
      </c>
    </row>
    <row r="1963" spans="1:10" thickBot="1" x14ac:dyDescent="0.3">
      <c r="A1963" s="3">
        <v>1</v>
      </c>
      <c r="C1963" s="4">
        <v>36942</v>
      </c>
      <c r="E1963" s="6" t="s">
        <v>780</v>
      </c>
      <c r="F1963" s="6" t="s">
        <v>848</v>
      </c>
      <c r="H1963" s="7">
        <v>-103.07</v>
      </c>
      <c r="J1963" s="37">
        <f t="shared" si="34"/>
        <v>86965.77</v>
      </c>
    </row>
    <row r="1964" spans="1:10" thickBot="1" x14ac:dyDescent="0.3">
      <c r="A1964" s="3">
        <v>1</v>
      </c>
      <c r="C1964" s="4">
        <v>36942</v>
      </c>
      <c r="E1964" s="6" t="s">
        <v>780</v>
      </c>
      <c r="H1964" s="7">
        <v>-47.59</v>
      </c>
      <c r="J1964" s="37">
        <f t="shared" si="34"/>
        <v>86918.180000000008</v>
      </c>
    </row>
    <row r="1965" spans="1:10" thickBot="1" x14ac:dyDescent="0.3">
      <c r="A1965" s="3">
        <v>1</v>
      </c>
      <c r="C1965" s="4">
        <v>36942</v>
      </c>
      <c r="E1965" s="6" t="s">
        <v>780</v>
      </c>
      <c r="H1965" s="7">
        <v>-31.56</v>
      </c>
      <c r="J1965" s="37">
        <f t="shared" si="34"/>
        <v>86886.62000000001</v>
      </c>
    </row>
    <row r="1966" spans="1:10" thickBot="1" x14ac:dyDescent="0.3">
      <c r="A1966" s="3">
        <v>1</v>
      </c>
      <c r="C1966" s="4">
        <v>36942</v>
      </c>
      <c r="E1966" s="6" t="s">
        <v>699</v>
      </c>
      <c r="H1966" s="7">
        <v>-10</v>
      </c>
      <c r="J1966" s="37">
        <f t="shared" si="34"/>
        <v>86876.62000000001</v>
      </c>
    </row>
    <row r="1967" spans="1:10" thickBot="1" x14ac:dyDescent="0.3">
      <c r="A1967" s="3">
        <v>1</v>
      </c>
      <c r="C1967" s="4">
        <v>36943</v>
      </c>
      <c r="D1967" s="5">
        <v>2047</v>
      </c>
      <c r="E1967" s="6" t="s">
        <v>839</v>
      </c>
      <c r="H1967" s="7">
        <v>-310</v>
      </c>
      <c r="J1967" s="37">
        <f t="shared" si="34"/>
        <v>86566.62000000001</v>
      </c>
    </row>
    <row r="1968" spans="1:10" thickBot="1" x14ac:dyDescent="0.3">
      <c r="A1968" s="3">
        <v>1</v>
      </c>
      <c r="C1968" s="4">
        <v>36943</v>
      </c>
      <c r="E1968" s="6" t="s">
        <v>855</v>
      </c>
      <c r="F1968" s="6" t="s">
        <v>848</v>
      </c>
      <c r="H1968" s="7">
        <v>-89.76</v>
      </c>
      <c r="J1968" s="37">
        <f t="shared" si="34"/>
        <v>86476.860000000015</v>
      </c>
    </row>
    <row r="1969" spans="1:10" thickBot="1" x14ac:dyDescent="0.3">
      <c r="A1969" s="3">
        <v>1</v>
      </c>
      <c r="C1969" s="4">
        <v>36943</v>
      </c>
      <c r="E1969" s="6" t="s">
        <v>856</v>
      </c>
      <c r="F1969" s="6" t="s">
        <v>848</v>
      </c>
      <c r="H1969" s="7">
        <v>-44</v>
      </c>
      <c r="J1969" s="37">
        <f t="shared" si="34"/>
        <v>86432.860000000015</v>
      </c>
    </row>
    <row r="1970" spans="1:10" thickBot="1" x14ac:dyDescent="0.3">
      <c r="A1970" s="3">
        <v>1</v>
      </c>
      <c r="C1970" s="4">
        <v>36943</v>
      </c>
      <c r="E1970" s="6" t="s">
        <v>99</v>
      </c>
      <c r="H1970" s="7">
        <v>-30.34</v>
      </c>
      <c r="J1970" s="37">
        <f t="shared" si="34"/>
        <v>86402.520000000019</v>
      </c>
    </row>
    <row r="1971" spans="1:10" thickBot="1" x14ac:dyDescent="0.3">
      <c r="A1971" s="3">
        <v>1</v>
      </c>
      <c r="C1971" s="4">
        <v>36943</v>
      </c>
      <c r="E1971" s="6" t="s">
        <v>24</v>
      </c>
      <c r="H1971" s="7">
        <v>-23.54</v>
      </c>
      <c r="J1971" s="37">
        <f t="shared" si="34"/>
        <v>86378.980000000025</v>
      </c>
    </row>
    <row r="1972" spans="1:10" thickBot="1" x14ac:dyDescent="0.3">
      <c r="A1972" s="3">
        <v>1</v>
      </c>
      <c r="C1972" s="4">
        <v>36943</v>
      </c>
      <c r="E1972" s="6" t="s">
        <v>699</v>
      </c>
      <c r="H1972" s="7">
        <v>-10</v>
      </c>
      <c r="J1972" s="37">
        <f t="shared" si="34"/>
        <v>86368.980000000025</v>
      </c>
    </row>
    <row r="1973" spans="1:10" thickBot="1" x14ac:dyDescent="0.3">
      <c r="A1973" s="3">
        <v>1</v>
      </c>
      <c r="C1973" s="4">
        <v>36943</v>
      </c>
      <c r="E1973" s="6" t="s">
        <v>780</v>
      </c>
      <c r="F1973" s="6" t="s">
        <v>848</v>
      </c>
      <c r="H1973" s="7">
        <v>-8</v>
      </c>
      <c r="J1973" s="37">
        <f t="shared" si="34"/>
        <v>86360.980000000025</v>
      </c>
    </row>
    <row r="1974" spans="1:10" thickBot="1" x14ac:dyDescent="0.3">
      <c r="A1974" s="3">
        <v>1</v>
      </c>
      <c r="C1974" s="4">
        <v>36944</v>
      </c>
      <c r="D1974" s="5">
        <v>2045</v>
      </c>
      <c r="E1974" s="6" t="s">
        <v>838</v>
      </c>
      <c r="H1974" s="7">
        <v>-200</v>
      </c>
      <c r="J1974" s="37">
        <f t="shared" si="34"/>
        <v>86160.980000000025</v>
      </c>
    </row>
    <row r="1975" spans="1:10" thickBot="1" x14ac:dyDescent="0.3">
      <c r="A1975" s="3">
        <v>1</v>
      </c>
      <c r="C1975" s="4">
        <v>36944</v>
      </c>
      <c r="D1975" s="5">
        <v>2295</v>
      </c>
      <c r="E1975" s="6" t="s">
        <v>699</v>
      </c>
      <c r="H1975" s="7">
        <v>-10</v>
      </c>
      <c r="J1975" s="37">
        <f t="shared" si="34"/>
        <v>86150.980000000025</v>
      </c>
    </row>
    <row r="1976" spans="1:10" thickBot="1" x14ac:dyDescent="0.3">
      <c r="A1976" s="3">
        <v>1</v>
      </c>
      <c r="C1976" s="4">
        <v>36945</v>
      </c>
      <c r="D1976" s="5">
        <v>2296</v>
      </c>
      <c r="E1976" s="6" t="s">
        <v>785</v>
      </c>
      <c r="H1976" s="7">
        <v>-240.48</v>
      </c>
      <c r="J1976" s="37">
        <f t="shared" si="34"/>
        <v>85910.500000000029</v>
      </c>
    </row>
    <row r="1977" spans="1:10" thickBot="1" x14ac:dyDescent="0.3">
      <c r="A1977" s="3">
        <v>1</v>
      </c>
      <c r="C1977" s="4">
        <v>36945</v>
      </c>
      <c r="E1977" s="6" t="s">
        <v>10</v>
      </c>
      <c r="H1977" s="7">
        <v>-892.25</v>
      </c>
      <c r="J1977" s="37">
        <f t="shared" si="34"/>
        <v>85018.250000000029</v>
      </c>
    </row>
    <row r="1978" spans="1:10" thickBot="1" x14ac:dyDescent="0.3">
      <c r="A1978" s="3">
        <v>1</v>
      </c>
      <c r="C1978" s="4">
        <v>36945</v>
      </c>
      <c r="E1978" s="6" t="s">
        <v>780</v>
      </c>
      <c r="F1978" s="6" t="s">
        <v>848</v>
      </c>
      <c r="H1978" s="7">
        <v>-79.150000000000006</v>
      </c>
      <c r="J1978" s="37">
        <f t="shared" si="34"/>
        <v>84939.100000000035</v>
      </c>
    </row>
    <row r="1979" spans="1:10" thickBot="1" x14ac:dyDescent="0.3">
      <c r="A1979" s="3">
        <v>1</v>
      </c>
      <c r="C1979" s="4">
        <v>36945</v>
      </c>
      <c r="E1979" s="6" t="s">
        <v>784</v>
      </c>
      <c r="H1979" s="7">
        <v>-64.400000000000006</v>
      </c>
      <c r="J1979" s="37">
        <f t="shared" si="34"/>
        <v>84874.700000000041</v>
      </c>
    </row>
    <row r="1980" spans="1:10" thickBot="1" x14ac:dyDescent="0.3">
      <c r="A1980" s="3">
        <v>1</v>
      </c>
      <c r="C1980" s="4">
        <v>36945</v>
      </c>
      <c r="E1980" s="6" t="s">
        <v>780</v>
      </c>
      <c r="H1980" s="7">
        <v>-33.21</v>
      </c>
      <c r="J1980" s="37">
        <f t="shared" si="34"/>
        <v>84841.490000000034</v>
      </c>
    </row>
    <row r="1981" spans="1:10" thickBot="1" x14ac:dyDescent="0.3">
      <c r="A1981" s="3">
        <v>1</v>
      </c>
      <c r="C1981" s="4">
        <v>36946</v>
      </c>
      <c r="D1981" s="5">
        <v>2297</v>
      </c>
      <c r="E1981" s="6" t="s">
        <v>786</v>
      </c>
      <c r="H1981" s="7">
        <v>-21</v>
      </c>
      <c r="J1981" s="37">
        <f t="shared" si="34"/>
        <v>84820.490000000034</v>
      </c>
    </row>
    <row r="1982" spans="1:10" thickBot="1" x14ac:dyDescent="0.3">
      <c r="A1982" s="3">
        <v>1</v>
      </c>
      <c r="C1982" s="4">
        <v>36946</v>
      </c>
      <c r="D1982" s="5">
        <v>2298</v>
      </c>
      <c r="J1982" s="37">
        <f t="shared" si="34"/>
        <v>84820.490000000034</v>
      </c>
    </row>
    <row r="1983" spans="1:10" thickBot="1" x14ac:dyDescent="0.3">
      <c r="A1983" s="3">
        <v>1</v>
      </c>
      <c r="C1983" s="4">
        <v>36946</v>
      </c>
      <c r="E1983" s="6" t="s">
        <v>58</v>
      </c>
      <c r="H1983" s="7">
        <v>-40.75</v>
      </c>
      <c r="J1983" s="37">
        <f t="shared" si="34"/>
        <v>84779.740000000034</v>
      </c>
    </row>
    <row r="1984" spans="1:10" thickBot="1" x14ac:dyDescent="0.3">
      <c r="A1984" s="3">
        <v>1</v>
      </c>
      <c r="C1984" s="4">
        <v>36949</v>
      </c>
      <c r="E1984" s="6" t="s">
        <v>699</v>
      </c>
      <c r="H1984" s="7">
        <v>-10</v>
      </c>
      <c r="J1984" s="37">
        <f t="shared" si="34"/>
        <v>84769.740000000034</v>
      </c>
    </row>
    <row r="1985" spans="1:10" thickBot="1" x14ac:dyDescent="0.3">
      <c r="A1985" s="3">
        <v>1</v>
      </c>
      <c r="C1985" s="4">
        <v>36950</v>
      </c>
      <c r="E1985" s="6" t="s">
        <v>780</v>
      </c>
      <c r="H1985" s="7">
        <v>-27.17</v>
      </c>
      <c r="J1985" s="37">
        <f t="shared" si="34"/>
        <v>84742.570000000036</v>
      </c>
    </row>
    <row r="1986" spans="1:10" thickBot="1" x14ac:dyDescent="0.3">
      <c r="A1986" s="3">
        <v>1</v>
      </c>
      <c r="C1986" s="4">
        <v>36950</v>
      </c>
      <c r="E1986" s="6" t="s">
        <v>780</v>
      </c>
      <c r="H1986" s="7">
        <v>-26.4</v>
      </c>
      <c r="J1986" s="37">
        <f t="shared" si="34"/>
        <v>84716.170000000042</v>
      </c>
    </row>
    <row r="1987" spans="1:10" thickBot="1" x14ac:dyDescent="0.3">
      <c r="A1987" s="3">
        <v>1</v>
      </c>
      <c r="C1987" s="4">
        <v>36950</v>
      </c>
      <c r="E1987" s="6" t="s">
        <v>699</v>
      </c>
      <c r="H1987" s="7">
        <v>-10</v>
      </c>
      <c r="J1987" s="37">
        <f t="shared" si="34"/>
        <v>84706.170000000042</v>
      </c>
    </row>
    <row r="1988" spans="1:10" thickBot="1" x14ac:dyDescent="0.3">
      <c r="A1988" s="3">
        <v>1</v>
      </c>
      <c r="C1988" s="4">
        <v>36950</v>
      </c>
      <c r="E1988" s="6" t="s">
        <v>17</v>
      </c>
      <c r="I1988" s="7">
        <v>3353.39</v>
      </c>
      <c r="J1988" s="37">
        <f t="shared" ref="J1988:J2051" si="35">SUM(H1988:I1988)+J1987</f>
        <v>88059.560000000041</v>
      </c>
    </row>
    <row r="1989" spans="1:10" thickBot="1" x14ac:dyDescent="0.3">
      <c r="A1989" s="3">
        <v>1</v>
      </c>
      <c r="C1989" s="4">
        <v>36951</v>
      </c>
      <c r="D1989" s="5">
        <v>2299</v>
      </c>
      <c r="E1989" s="6" t="s">
        <v>32</v>
      </c>
      <c r="H1989" s="7">
        <v>-540</v>
      </c>
      <c r="J1989" s="37">
        <f t="shared" si="35"/>
        <v>87519.560000000041</v>
      </c>
    </row>
    <row r="1990" spans="1:10" thickBot="1" x14ac:dyDescent="0.3">
      <c r="A1990" s="3">
        <v>1</v>
      </c>
      <c r="C1990" s="4">
        <v>36951</v>
      </c>
      <c r="D1990" s="5" t="s">
        <v>8</v>
      </c>
      <c r="E1990" s="6" t="s">
        <v>75</v>
      </c>
      <c r="H1990" s="7">
        <v>-584.27</v>
      </c>
      <c r="J1990" s="37">
        <f t="shared" si="35"/>
        <v>86935.290000000037</v>
      </c>
    </row>
    <row r="1991" spans="1:10" thickBot="1" x14ac:dyDescent="0.3">
      <c r="A1991" s="3">
        <v>1</v>
      </c>
      <c r="C1991" s="4">
        <v>36951</v>
      </c>
      <c r="D1991" s="5" t="s">
        <v>8</v>
      </c>
      <c r="E1991" s="6" t="s">
        <v>607</v>
      </c>
      <c r="H1991" s="7">
        <v>-250</v>
      </c>
      <c r="J1991" s="37">
        <f t="shared" si="35"/>
        <v>86685.290000000037</v>
      </c>
    </row>
    <row r="1992" spans="1:10" thickBot="1" x14ac:dyDescent="0.3">
      <c r="A1992" s="3">
        <v>1</v>
      </c>
      <c r="C1992" s="4">
        <v>36951</v>
      </c>
      <c r="D1992" s="5" t="s">
        <v>8</v>
      </c>
      <c r="E1992" s="6" t="s">
        <v>160</v>
      </c>
      <c r="H1992" s="7">
        <v>-160</v>
      </c>
      <c r="J1992" s="37">
        <f t="shared" si="35"/>
        <v>86525.290000000037</v>
      </c>
    </row>
    <row r="1993" spans="1:10" thickBot="1" x14ac:dyDescent="0.3">
      <c r="A1993" s="3">
        <v>1</v>
      </c>
      <c r="C1993" s="4">
        <v>36951</v>
      </c>
      <c r="D1993" s="5" t="s">
        <v>8</v>
      </c>
      <c r="E1993" s="6" t="s">
        <v>160</v>
      </c>
      <c r="H1993" s="7">
        <v>-160</v>
      </c>
      <c r="J1993" s="37">
        <f t="shared" si="35"/>
        <v>86365.290000000037</v>
      </c>
    </row>
    <row r="1994" spans="1:10" thickBot="1" x14ac:dyDescent="0.3">
      <c r="A1994" s="3">
        <v>1</v>
      </c>
      <c r="C1994" s="4">
        <v>36951</v>
      </c>
      <c r="D1994" s="5" t="s">
        <v>8</v>
      </c>
      <c r="E1994" s="6" t="s">
        <v>242</v>
      </c>
      <c r="H1994" s="7">
        <v>-100</v>
      </c>
      <c r="J1994" s="37">
        <f t="shared" si="35"/>
        <v>86265.290000000037</v>
      </c>
    </row>
    <row r="1995" spans="1:10" thickBot="1" x14ac:dyDescent="0.3">
      <c r="A1995" s="3">
        <v>1</v>
      </c>
      <c r="C1995" s="4">
        <v>36951</v>
      </c>
      <c r="D1995" s="5" t="s">
        <v>8</v>
      </c>
      <c r="E1995" s="6" t="s">
        <v>11</v>
      </c>
      <c r="H1995" s="7">
        <v>-100</v>
      </c>
      <c r="J1995" s="37">
        <f t="shared" si="35"/>
        <v>86165.290000000037</v>
      </c>
    </row>
    <row r="1996" spans="1:10" thickBot="1" x14ac:dyDescent="0.3">
      <c r="A1996" s="3">
        <v>1</v>
      </c>
      <c r="C1996" s="4">
        <v>36951</v>
      </c>
      <c r="D1996" s="5" t="s">
        <v>8</v>
      </c>
      <c r="E1996" s="6" t="s">
        <v>11</v>
      </c>
      <c r="H1996" s="7">
        <v>-100</v>
      </c>
      <c r="J1996" s="37">
        <f t="shared" si="35"/>
        <v>86065.290000000037</v>
      </c>
    </row>
    <row r="1997" spans="1:10" thickBot="1" x14ac:dyDescent="0.3">
      <c r="A1997" s="3">
        <v>1</v>
      </c>
      <c r="C1997" s="4">
        <v>36951</v>
      </c>
      <c r="D1997" s="5" t="s">
        <v>8</v>
      </c>
      <c r="E1997" s="6" t="s">
        <v>486</v>
      </c>
      <c r="H1997" s="7">
        <v>-59.93</v>
      </c>
      <c r="J1997" s="37">
        <f t="shared" si="35"/>
        <v>86005.360000000044</v>
      </c>
    </row>
    <row r="1998" spans="1:10" thickBot="1" x14ac:dyDescent="0.3">
      <c r="A1998" s="3">
        <v>1</v>
      </c>
      <c r="C1998" s="4">
        <v>36951</v>
      </c>
      <c r="D1998" s="5" t="s">
        <v>8</v>
      </c>
      <c r="E1998" s="6" t="s">
        <v>9</v>
      </c>
      <c r="H1998" s="7">
        <v>-54</v>
      </c>
      <c r="J1998" s="37">
        <f t="shared" si="35"/>
        <v>85951.360000000044</v>
      </c>
    </row>
    <row r="1999" spans="1:10" thickBot="1" x14ac:dyDescent="0.3">
      <c r="A1999" s="3">
        <v>1</v>
      </c>
      <c r="C1999" s="4">
        <v>36951</v>
      </c>
      <c r="D1999" s="5" t="s">
        <v>8</v>
      </c>
      <c r="E1999" s="6" t="s">
        <v>241</v>
      </c>
      <c r="H1999" s="7">
        <v>-12.72</v>
      </c>
      <c r="J1999" s="37">
        <f t="shared" si="35"/>
        <v>85938.640000000043</v>
      </c>
    </row>
    <row r="2000" spans="1:10" thickBot="1" x14ac:dyDescent="0.3">
      <c r="A2000" s="3">
        <v>1</v>
      </c>
      <c r="C2000" s="4">
        <v>36951</v>
      </c>
      <c r="E2000" s="6" t="s">
        <v>107</v>
      </c>
      <c r="H2000" s="7">
        <v>-40</v>
      </c>
      <c r="J2000" s="37">
        <f t="shared" si="35"/>
        <v>85898.640000000043</v>
      </c>
    </row>
    <row r="2001" spans="1:10" thickBot="1" x14ac:dyDescent="0.3">
      <c r="A2001" s="3">
        <v>1</v>
      </c>
      <c r="C2001" s="4">
        <v>36951</v>
      </c>
      <c r="E2001" s="6" t="s">
        <v>688</v>
      </c>
      <c r="I2001" s="7">
        <v>571</v>
      </c>
      <c r="J2001" s="37">
        <f t="shared" si="35"/>
        <v>86469.640000000043</v>
      </c>
    </row>
    <row r="2002" spans="1:10" thickBot="1" x14ac:dyDescent="0.3">
      <c r="A2002" s="3">
        <v>1</v>
      </c>
      <c r="C2002" s="4">
        <v>36952</v>
      </c>
      <c r="E2002" s="6" t="s">
        <v>803</v>
      </c>
      <c r="F2002" s="6" t="s">
        <v>848</v>
      </c>
      <c r="H2002" s="7">
        <v>-59</v>
      </c>
      <c r="J2002" s="37">
        <f t="shared" si="35"/>
        <v>86410.640000000043</v>
      </c>
    </row>
    <row r="2003" spans="1:10" thickBot="1" x14ac:dyDescent="0.3">
      <c r="A2003" s="3">
        <v>1</v>
      </c>
      <c r="C2003" s="4">
        <v>36955</v>
      </c>
      <c r="E2003" s="6" t="s">
        <v>699</v>
      </c>
      <c r="F2003" s="6" t="s">
        <v>848</v>
      </c>
      <c r="H2003" s="7">
        <v>-10</v>
      </c>
      <c r="J2003" s="37">
        <f t="shared" si="35"/>
        <v>86400.640000000043</v>
      </c>
    </row>
    <row r="2004" spans="1:10" thickBot="1" x14ac:dyDescent="0.3">
      <c r="A2004" s="3">
        <v>1</v>
      </c>
      <c r="C2004" s="4">
        <v>36956</v>
      </c>
      <c r="D2004" s="5">
        <v>2300</v>
      </c>
      <c r="E2004" s="6" t="s">
        <v>32</v>
      </c>
      <c r="H2004" s="7">
        <v>-120</v>
      </c>
      <c r="J2004" s="37">
        <f t="shared" si="35"/>
        <v>86280.640000000043</v>
      </c>
    </row>
    <row r="2005" spans="1:10" thickBot="1" x14ac:dyDescent="0.3">
      <c r="A2005" s="3">
        <v>1</v>
      </c>
      <c r="C2005" s="4">
        <v>36956</v>
      </c>
      <c r="E2005" s="6" t="s">
        <v>780</v>
      </c>
      <c r="H2005" s="7">
        <v>-67.64</v>
      </c>
      <c r="J2005" s="37">
        <f t="shared" si="35"/>
        <v>86213.000000000044</v>
      </c>
    </row>
    <row r="2006" spans="1:10" thickBot="1" x14ac:dyDescent="0.3">
      <c r="A2006" s="3">
        <v>1</v>
      </c>
      <c r="C2006" s="4">
        <v>36956</v>
      </c>
      <c r="E2006" s="6" t="s">
        <v>836</v>
      </c>
      <c r="H2006" s="7">
        <v>-2</v>
      </c>
      <c r="J2006" s="37">
        <f t="shared" si="35"/>
        <v>86211.000000000044</v>
      </c>
    </row>
    <row r="2007" spans="1:10" thickBot="1" x14ac:dyDescent="0.3">
      <c r="A2007" s="3">
        <v>1</v>
      </c>
      <c r="C2007" s="4">
        <v>36957</v>
      </c>
      <c r="E2007" s="6" t="s">
        <v>780</v>
      </c>
      <c r="H2007" s="7">
        <v>-22.77</v>
      </c>
      <c r="J2007" s="37">
        <f t="shared" si="35"/>
        <v>86188.23000000004</v>
      </c>
    </row>
    <row r="2008" spans="1:10" thickBot="1" x14ac:dyDescent="0.3">
      <c r="A2008" s="3">
        <v>1</v>
      </c>
      <c r="C2008" s="4">
        <v>36957</v>
      </c>
      <c r="E2008" s="6" t="s">
        <v>24</v>
      </c>
      <c r="F2008" s="6" t="s">
        <v>848</v>
      </c>
      <c r="H2008" s="7">
        <v>-21.71</v>
      </c>
      <c r="J2008" s="37">
        <f t="shared" si="35"/>
        <v>86166.520000000033</v>
      </c>
    </row>
    <row r="2009" spans="1:10" thickBot="1" x14ac:dyDescent="0.3">
      <c r="A2009" s="3">
        <v>1</v>
      </c>
      <c r="C2009" s="4">
        <v>36957</v>
      </c>
      <c r="E2009" s="6" t="s">
        <v>699</v>
      </c>
      <c r="H2009" s="7">
        <v>-10</v>
      </c>
      <c r="J2009" s="37">
        <f t="shared" si="35"/>
        <v>86156.520000000033</v>
      </c>
    </row>
    <row r="2010" spans="1:10" thickBot="1" x14ac:dyDescent="0.3">
      <c r="A2010" s="3">
        <v>1</v>
      </c>
      <c r="C2010" s="4">
        <v>36958</v>
      </c>
      <c r="D2010" s="5">
        <v>2301</v>
      </c>
      <c r="E2010" s="6" t="s">
        <v>788</v>
      </c>
      <c r="H2010" s="7">
        <v>-67</v>
      </c>
      <c r="J2010" s="37">
        <f t="shared" si="35"/>
        <v>86089.520000000033</v>
      </c>
    </row>
    <row r="2011" spans="1:10" thickBot="1" x14ac:dyDescent="0.3">
      <c r="A2011" s="3">
        <v>1</v>
      </c>
      <c r="C2011" s="4">
        <v>36958</v>
      </c>
      <c r="E2011" s="6" t="s">
        <v>787</v>
      </c>
      <c r="H2011" s="7">
        <v>-79</v>
      </c>
      <c r="J2011" s="37">
        <f t="shared" si="35"/>
        <v>86010.520000000033</v>
      </c>
    </row>
    <row r="2012" spans="1:10" thickBot="1" x14ac:dyDescent="0.3">
      <c r="A2012" s="3">
        <v>1</v>
      </c>
      <c r="C2012" s="4">
        <v>36959</v>
      </c>
      <c r="D2012" s="5">
        <v>2302</v>
      </c>
      <c r="E2012" s="6" t="s">
        <v>747</v>
      </c>
      <c r="H2012" s="7">
        <v>-1655.29</v>
      </c>
      <c r="J2012" s="37">
        <f t="shared" si="35"/>
        <v>84355.23000000004</v>
      </c>
    </row>
    <row r="2013" spans="1:10" thickBot="1" x14ac:dyDescent="0.3">
      <c r="A2013" s="3">
        <v>1</v>
      </c>
      <c r="C2013" s="4">
        <v>36959</v>
      </c>
      <c r="D2013" s="5">
        <v>2303</v>
      </c>
      <c r="E2013" s="6" t="s">
        <v>157</v>
      </c>
      <c r="H2013" s="7">
        <v>-41.92</v>
      </c>
      <c r="J2013" s="37">
        <f t="shared" si="35"/>
        <v>84313.310000000041</v>
      </c>
    </row>
    <row r="2014" spans="1:10" thickBot="1" x14ac:dyDescent="0.3">
      <c r="A2014" s="3">
        <v>1</v>
      </c>
      <c r="C2014" s="4">
        <v>36959</v>
      </c>
      <c r="D2014" s="5">
        <v>2304</v>
      </c>
      <c r="E2014" s="6" t="s">
        <v>287</v>
      </c>
      <c r="H2014" s="7">
        <v>-9.82</v>
      </c>
      <c r="J2014" s="37">
        <f t="shared" si="35"/>
        <v>84303.490000000034</v>
      </c>
    </row>
    <row r="2015" spans="1:10" thickBot="1" x14ac:dyDescent="0.3">
      <c r="A2015" s="3">
        <v>1</v>
      </c>
      <c r="C2015" s="4">
        <v>36959</v>
      </c>
      <c r="E2015" s="6" t="s">
        <v>107</v>
      </c>
      <c r="H2015" s="7">
        <v>-400</v>
      </c>
      <c r="J2015" s="37">
        <f t="shared" si="35"/>
        <v>83903.490000000034</v>
      </c>
    </row>
    <row r="2016" spans="1:10" thickBot="1" x14ac:dyDescent="0.3">
      <c r="A2016" s="3">
        <v>1</v>
      </c>
      <c r="C2016" s="4">
        <v>36959</v>
      </c>
      <c r="E2016" s="6" t="s">
        <v>780</v>
      </c>
      <c r="H2016" s="7">
        <v>-98.97</v>
      </c>
      <c r="J2016" s="37">
        <f t="shared" si="35"/>
        <v>83804.520000000033</v>
      </c>
    </row>
    <row r="2017" spans="1:10" thickBot="1" x14ac:dyDescent="0.3">
      <c r="A2017" s="3">
        <v>1</v>
      </c>
      <c r="C2017" s="4">
        <v>36959</v>
      </c>
      <c r="E2017" s="6" t="s">
        <v>58</v>
      </c>
      <c r="H2017" s="7">
        <v>-75.59</v>
      </c>
      <c r="J2017" s="37">
        <f t="shared" si="35"/>
        <v>83728.930000000037</v>
      </c>
    </row>
    <row r="2018" spans="1:10" thickBot="1" x14ac:dyDescent="0.3">
      <c r="A2018" s="3">
        <v>1</v>
      </c>
      <c r="C2018" s="4">
        <v>36960</v>
      </c>
      <c r="E2018" s="6" t="s">
        <v>789</v>
      </c>
      <c r="H2018" s="7">
        <v>-81.069999999999993</v>
      </c>
      <c r="J2018" s="37">
        <f t="shared" si="35"/>
        <v>83647.86000000003</v>
      </c>
    </row>
    <row r="2019" spans="1:10" thickBot="1" x14ac:dyDescent="0.3">
      <c r="A2019" s="3">
        <v>1</v>
      </c>
      <c r="C2019" s="4">
        <v>36960</v>
      </c>
      <c r="E2019" s="6" t="s">
        <v>163</v>
      </c>
      <c r="H2019" s="7">
        <v>-65.760000000000005</v>
      </c>
      <c r="J2019" s="37">
        <f t="shared" si="35"/>
        <v>83582.100000000035</v>
      </c>
    </row>
    <row r="2020" spans="1:10" thickBot="1" x14ac:dyDescent="0.3">
      <c r="A2020" s="3">
        <v>1</v>
      </c>
      <c r="C2020" s="4">
        <v>36962</v>
      </c>
      <c r="E2020" s="6" t="s">
        <v>699</v>
      </c>
      <c r="F2020" s="6" t="s">
        <v>848</v>
      </c>
      <c r="H2020" s="7">
        <v>-20</v>
      </c>
      <c r="J2020" s="37">
        <f t="shared" si="35"/>
        <v>83562.100000000035</v>
      </c>
    </row>
    <row r="2021" spans="1:10" thickBot="1" x14ac:dyDescent="0.3">
      <c r="A2021" s="3">
        <v>1</v>
      </c>
      <c r="C2021" s="4">
        <v>36962</v>
      </c>
      <c r="E2021" s="6" t="s">
        <v>699</v>
      </c>
      <c r="F2021" s="6" t="s">
        <v>848</v>
      </c>
      <c r="H2021" s="7">
        <v>-10</v>
      </c>
      <c r="J2021" s="37">
        <f t="shared" si="35"/>
        <v>83552.100000000035</v>
      </c>
    </row>
    <row r="2022" spans="1:10" thickBot="1" x14ac:dyDescent="0.3">
      <c r="A2022" s="3">
        <v>1</v>
      </c>
      <c r="C2022" s="4">
        <v>36962</v>
      </c>
      <c r="E2022" s="6" t="s">
        <v>699</v>
      </c>
      <c r="F2022" s="6" t="s">
        <v>848</v>
      </c>
      <c r="H2022" s="7">
        <v>-10</v>
      </c>
      <c r="J2022" s="37">
        <f t="shared" si="35"/>
        <v>83542.100000000035</v>
      </c>
    </row>
    <row r="2023" spans="1:10" thickBot="1" x14ac:dyDescent="0.3">
      <c r="A2023" s="3">
        <v>1</v>
      </c>
      <c r="C2023" s="4">
        <v>36964</v>
      </c>
      <c r="E2023" s="6" t="s">
        <v>790</v>
      </c>
      <c r="H2023" s="7">
        <v>-139.13</v>
      </c>
      <c r="J2023" s="37">
        <f t="shared" si="35"/>
        <v>83402.97000000003</v>
      </c>
    </row>
    <row r="2024" spans="1:10" thickBot="1" x14ac:dyDescent="0.3">
      <c r="A2024" s="3">
        <v>1</v>
      </c>
      <c r="C2024" s="4">
        <v>36964</v>
      </c>
      <c r="E2024" s="6" t="s">
        <v>792</v>
      </c>
      <c r="H2024" s="7">
        <v>-21</v>
      </c>
      <c r="J2024" s="37">
        <f t="shared" si="35"/>
        <v>83381.97000000003</v>
      </c>
    </row>
    <row r="2025" spans="1:10" thickBot="1" x14ac:dyDescent="0.3">
      <c r="A2025" s="3">
        <v>1</v>
      </c>
      <c r="C2025" s="4">
        <v>36964</v>
      </c>
      <c r="E2025" s="6" t="s">
        <v>791</v>
      </c>
      <c r="H2025" s="7">
        <v>-14.34</v>
      </c>
      <c r="J2025" s="37">
        <f t="shared" si="35"/>
        <v>83367.630000000034</v>
      </c>
    </row>
    <row r="2026" spans="1:10" thickBot="1" x14ac:dyDescent="0.3">
      <c r="A2026" s="3">
        <v>1</v>
      </c>
      <c r="C2026" s="4">
        <v>36965</v>
      </c>
      <c r="D2026" s="5">
        <v>2305</v>
      </c>
      <c r="E2026" s="6" t="s">
        <v>793</v>
      </c>
      <c r="H2026" s="7">
        <v>-13747.75</v>
      </c>
      <c r="J2026" s="37">
        <f t="shared" si="35"/>
        <v>69619.880000000034</v>
      </c>
    </row>
    <row r="2027" spans="1:10" thickBot="1" x14ac:dyDescent="0.3">
      <c r="A2027" s="3">
        <v>1</v>
      </c>
      <c r="C2027" s="4">
        <v>36965</v>
      </c>
      <c r="E2027" s="6" t="s">
        <v>24</v>
      </c>
      <c r="H2027" s="7">
        <v>-24.6</v>
      </c>
      <c r="J2027" s="37">
        <f t="shared" si="35"/>
        <v>69595.280000000028</v>
      </c>
    </row>
    <row r="2028" spans="1:10" thickBot="1" x14ac:dyDescent="0.3">
      <c r="A2028" s="3">
        <v>1</v>
      </c>
      <c r="C2028" s="4">
        <v>36965</v>
      </c>
      <c r="E2028" s="6" t="s">
        <v>17</v>
      </c>
      <c r="I2028" s="7">
        <v>3353.4</v>
      </c>
      <c r="J2028" s="37">
        <f t="shared" si="35"/>
        <v>72948.680000000022</v>
      </c>
    </row>
    <row r="2029" spans="1:10" thickBot="1" x14ac:dyDescent="0.3">
      <c r="A2029" s="3">
        <v>1</v>
      </c>
      <c r="C2029" s="4">
        <v>36966</v>
      </c>
      <c r="E2029" s="6" t="s">
        <v>276</v>
      </c>
      <c r="H2029" s="7">
        <v>-30.9</v>
      </c>
      <c r="J2029" s="37">
        <f t="shared" si="35"/>
        <v>72917.780000000028</v>
      </c>
    </row>
    <row r="2030" spans="1:10" thickBot="1" x14ac:dyDescent="0.3">
      <c r="A2030" s="3">
        <v>1</v>
      </c>
      <c r="C2030" s="4">
        <v>36966</v>
      </c>
      <c r="E2030" s="6" t="s">
        <v>699</v>
      </c>
      <c r="H2030" s="7">
        <v>-10</v>
      </c>
      <c r="J2030" s="37">
        <f t="shared" si="35"/>
        <v>72907.780000000028</v>
      </c>
    </row>
    <row r="2031" spans="1:10" thickBot="1" x14ac:dyDescent="0.3">
      <c r="A2031" s="3">
        <v>1</v>
      </c>
      <c r="C2031" s="4">
        <v>36967</v>
      </c>
      <c r="E2031" s="6" t="s">
        <v>780</v>
      </c>
      <c r="H2031" s="7">
        <v>-52.13</v>
      </c>
      <c r="J2031" s="37">
        <f t="shared" si="35"/>
        <v>72855.650000000023</v>
      </c>
    </row>
    <row r="2032" spans="1:10" thickBot="1" x14ac:dyDescent="0.3">
      <c r="A2032" s="3">
        <v>1</v>
      </c>
      <c r="C2032" s="4">
        <v>36968</v>
      </c>
      <c r="E2032" s="6" t="s">
        <v>299</v>
      </c>
      <c r="H2032" s="7">
        <v>-138.01</v>
      </c>
      <c r="J2032" s="37">
        <f t="shared" si="35"/>
        <v>72717.640000000029</v>
      </c>
    </row>
    <row r="2033" spans="1:10" thickBot="1" x14ac:dyDescent="0.3">
      <c r="A2033" s="3">
        <v>1</v>
      </c>
      <c r="C2033" s="4">
        <v>36968</v>
      </c>
      <c r="E2033" s="6" t="s">
        <v>6</v>
      </c>
      <c r="H2033" s="7">
        <v>-38.869999999999997</v>
      </c>
      <c r="J2033" s="37">
        <f t="shared" si="35"/>
        <v>72678.770000000033</v>
      </c>
    </row>
    <row r="2034" spans="1:10" thickBot="1" x14ac:dyDescent="0.3">
      <c r="A2034" s="3">
        <v>1</v>
      </c>
      <c r="C2034" s="4">
        <v>36969</v>
      </c>
      <c r="D2034" s="5">
        <v>2306</v>
      </c>
      <c r="E2034" s="6" t="s">
        <v>785</v>
      </c>
      <c r="H2034" s="7">
        <v>-240.48</v>
      </c>
      <c r="J2034" s="37">
        <f t="shared" si="35"/>
        <v>72438.290000000037</v>
      </c>
    </row>
    <row r="2035" spans="1:10" thickBot="1" x14ac:dyDescent="0.3">
      <c r="A2035" s="3">
        <v>1</v>
      </c>
      <c r="C2035" s="4">
        <v>36969</v>
      </c>
      <c r="D2035" s="5">
        <v>2307</v>
      </c>
      <c r="E2035" s="6" t="s">
        <v>794</v>
      </c>
      <c r="H2035" s="7">
        <v>-25</v>
      </c>
      <c r="J2035" s="37">
        <f t="shared" si="35"/>
        <v>72413.290000000037</v>
      </c>
    </row>
    <row r="2036" spans="1:10" thickBot="1" x14ac:dyDescent="0.3">
      <c r="A2036" s="3">
        <v>1</v>
      </c>
      <c r="C2036" s="4">
        <v>36969</v>
      </c>
      <c r="D2036" s="5">
        <v>2308</v>
      </c>
      <c r="E2036" s="6" t="s">
        <v>168</v>
      </c>
      <c r="H2036" s="7">
        <v>-4522.37</v>
      </c>
      <c r="J2036" s="37">
        <f t="shared" si="35"/>
        <v>67890.920000000042</v>
      </c>
    </row>
    <row r="2037" spans="1:10" thickBot="1" x14ac:dyDescent="0.3">
      <c r="A2037" s="3">
        <v>1</v>
      </c>
      <c r="C2037" s="4">
        <v>36969</v>
      </c>
      <c r="D2037" s="5">
        <v>2309</v>
      </c>
      <c r="E2037" s="6" t="s">
        <v>408</v>
      </c>
      <c r="H2037" s="7">
        <v>-43.64</v>
      </c>
      <c r="J2037" s="37">
        <f t="shared" si="35"/>
        <v>67847.280000000042</v>
      </c>
    </row>
    <row r="2038" spans="1:10" thickBot="1" x14ac:dyDescent="0.3">
      <c r="A2038" s="3">
        <v>1</v>
      </c>
      <c r="C2038" s="4">
        <v>36969</v>
      </c>
      <c r="D2038" s="5">
        <v>2310</v>
      </c>
      <c r="E2038" s="6" t="s">
        <v>29</v>
      </c>
      <c r="H2038" s="7">
        <v>-26.3</v>
      </c>
      <c r="J2038" s="37">
        <f t="shared" si="35"/>
        <v>67820.98000000004</v>
      </c>
    </row>
    <row r="2039" spans="1:10" thickBot="1" x14ac:dyDescent="0.3">
      <c r="A2039" s="3">
        <v>1</v>
      </c>
      <c r="C2039" s="4">
        <v>36969</v>
      </c>
      <c r="E2039" s="6" t="s">
        <v>780</v>
      </c>
      <c r="H2039" s="7">
        <v>-35.200000000000003</v>
      </c>
      <c r="J2039" s="37">
        <f t="shared" si="35"/>
        <v>67785.780000000042</v>
      </c>
    </row>
    <row r="2040" spans="1:10" thickBot="1" x14ac:dyDescent="0.3">
      <c r="A2040" s="3">
        <v>1</v>
      </c>
      <c r="C2040" s="4">
        <v>36970</v>
      </c>
      <c r="E2040" s="6" t="s">
        <v>780</v>
      </c>
      <c r="H2040" s="7">
        <v>-71.86</v>
      </c>
      <c r="J2040" s="37">
        <f t="shared" si="35"/>
        <v>67713.920000000042</v>
      </c>
    </row>
    <row r="2041" spans="1:10" thickBot="1" x14ac:dyDescent="0.3">
      <c r="A2041" s="3">
        <v>1</v>
      </c>
      <c r="C2041" s="4">
        <v>36970</v>
      </c>
      <c r="E2041" s="6" t="s">
        <v>699</v>
      </c>
      <c r="H2041" s="7">
        <v>-10</v>
      </c>
      <c r="J2041" s="37">
        <f t="shared" si="35"/>
        <v>67703.920000000042</v>
      </c>
    </row>
    <row r="2042" spans="1:10" thickBot="1" x14ac:dyDescent="0.3">
      <c r="A2042" s="3">
        <v>1</v>
      </c>
      <c r="C2042" s="4">
        <v>36971</v>
      </c>
      <c r="D2042" s="5">
        <v>2311</v>
      </c>
      <c r="E2042" s="6" t="s">
        <v>795</v>
      </c>
      <c r="H2042" s="7">
        <v>-56</v>
      </c>
      <c r="J2042" s="37">
        <f t="shared" si="35"/>
        <v>67647.920000000042</v>
      </c>
    </row>
    <row r="2043" spans="1:10" thickBot="1" x14ac:dyDescent="0.3">
      <c r="A2043" s="3">
        <v>1</v>
      </c>
      <c r="C2043" s="4">
        <v>36971</v>
      </c>
      <c r="D2043" s="5">
        <v>2312</v>
      </c>
      <c r="E2043" s="6" t="s">
        <v>9</v>
      </c>
      <c r="H2043" s="7">
        <v>-38</v>
      </c>
      <c r="J2043" s="37">
        <f t="shared" si="35"/>
        <v>67609.920000000042</v>
      </c>
    </row>
    <row r="2044" spans="1:10" thickBot="1" x14ac:dyDescent="0.3">
      <c r="A2044" s="3">
        <v>1</v>
      </c>
      <c r="C2044" s="4">
        <v>36971</v>
      </c>
      <c r="E2044" s="6" t="s">
        <v>699</v>
      </c>
      <c r="H2044" s="7">
        <v>-10</v>
      </c>
      <c r="J2044" s="37">
        <f t="shared" si="35"/>
        <v>67599.920000000042</v>
      </c>
    </row>
    <row r="2045" spans="1:10" thickBot="1" x14ac:dyDescent="0.3">
      <c r="A2045" s="3">
        <v>1</v>
      </c>
      <c r="C2045" s="4">
        <v>36972</v>
      </c>
      <c r="D2045" s="5">
        <v>2313</v>
      </c>
      <c r="E2045" s="6" t="s">
        <v>796</v>
      </c>
      <c r="H2045" s="7">
        <v>-120</v>
      </c>
      <c r="J2045" s="37">
        <f t="shared" si="35"/>
        <v>67479.920000000042</v>
      </c>
    </row>
    <row r="2046" spans="1:10" thickBot="1" x14ac:dyDescent="0.3">
      <c r="A2046" s="3">
        <v>1</v>
      </c>
      <c r="C2046" s="4">
        <v>36972</v>
      </c>
      <c r="E2046" s="6" t="s">
        <v>688</v>
      </c>
      <c r="I2046" s="7">
        <v>542.21</v>
      </c>
      <c r="J2046" s="37">
        <f t="shared" si="35"/>
        <v>68022.130000000048</v>
      </c>
    </row>
    <row r="2047" spans="1:10" thickBot="1" x14ac:dyDescent="0.3">
      <c r="A2047" s="3">
        <v>1</v>
      </c>
      <c r="C2047" s="4">
        <v>36973</v>
      </c>
      <c r="E2047" s="6" t="s">
        <v>780</v>
      </c>
      <c r="H2047" s="7">
        <v>-75.819999999999993</v>
      </c>
      <c r="J2047" s="37">
        <f t="shared" si="35"/>
        <v>67946.310000000041</v>
      </c>
    </row>
    <row r="2048" spans="1:10" thickBot="1" x14ac:dyDescent="0.3">
      <c r="A2048" s="3">
        <v>1</v>
      </c>
      <c r="C2048" s="4">
        <v>36973</v>
      </c>
      <c r="E2048" s="6" t="s">
        <v>699</v>
      </c>
      <c r="F2048" s="6" t="s">
        <v>848</v>
      </c>
      <c r="H2048" s="7">
        <v>-30</v>
      </c>
      <c r="J2048" s="37">
        <f t="shared" si="35"/>
        <v>67916.310000000041</v>
      </c>
    </row>
    <row r="2049" spans="1:10" thickBot="1" x14ac:dyDescent="0.3">
      <c r="A2049" s="3">
        <v>1</v>
      </c>
      <c r="C2049" s="4">
        <v>36975</v>
      </c>
      <c r="D2049" s="5">
        <v>2314</v>
      </c>
      <c r="E2049" s="6" t="s">
        <v>98</v>
      </c>
      <c r="H2049" s="7">
        <v>-817.54</v>
      </c>
      <c r="J2049" s="37">
        <f t="shared" si="35"/>
        <v>67098.770000000048</v>
      </c>
    </row>
    <row r="2050" spans="1:10" thickBot="1" x14ac:dyDescent="0.3">
      <c r="A2050" s="3">
        <v>1</v>
      </c>
      <c r="C2050" s="4">
        <v>36975</v>
      </c>
      <c r="D2050" s="5">
        <v>2315</v>
      </c>
      <c r="E2050" s="6" t="s">
        <v>410</v>
      </c>
      <c r="H2050" s="7">
        <v>-1655.29</v>
      </c>
      <c r="J2050" s="37">
        <f t="shared" si="35"/>
        <v>65443.480000000047</v>
      </c>
    </row>
    <row r="2051" spans="1:10" thickBot="1" x14ac:dyDescent="0.3">
      <c r="A2051" s="3">
        <v>1</v>
      </c>
      <c r="C2051" s="4">
        <v>36975</v>
      </c>
      <c r="D2051" s="5">
        <v>2316</v>
      </c>
      <c r="E2051" s="6" t="s">
        <v>134</v>
      </c>
      <c r="H2051" s="7">
        <v>-180.89</v>
      </c>
      <c r="J2051" s="37">
        <f t="shared" si="35"/>
        <v>65262.590000000047</v>
      </c>
    </row>
    <row r="2052" spans="1:10" thickBot="1" x14ac:dyDescent="0.3">
      <c r="A2052" s="3">
        <v>1</v>
      </c>
      <c r="C2052" s="4">
        <v>36975</v>
      </c>
      <c r="D2052" s="5">
        <v>2317</v>
      </c>
      <c r="E2052" s="6" t="s">
        <v>797</v>
      </c>
      <c r="H2052" s="7">
        <v>-225.9</v>
      </c>
      <c r="J2052" s="37">
        <f t="shared" ref="J2052:J2115" si="36">SUM(H2052:I2052)+J2051</f>
        <v>65036.690000000046</v>
      </c>
    </row>
    <row r="2053" spans="1:10" thickBot="1" x14ac:dyDescent="0.3">
      <c r="A2053" s="3">
        <v>1</v>
      </c>
      <c r="C2053" s="4">
        <v>36975</v>
      </c>
      <c r="E2053" s="6" t="s">
        <v>798</v>
      </c>
      <c r="H2053" s="7">
        <v>-31.79</v>
      </c>
      <c r="J2053" s="37">
        <f t="shared" si="36"/>
        <v>65004.900000000045</v>
      </c>
    </row>
    <row r="2054" spans="1:10" thickBot="1" x14ac:dyDescent="0.3">
      <c r="A2054" s="3">
        <v>1</v>
      </c>
      <c r="C2054" s="4">
        <v>36976</v>
      </c>
      <c r="D2054" s="5">
        <v>2318</v>
      </c>
      <c r="E2054" s="6" t="s">
        <v>799</v>
      </c>
      <c r="H2054" s="7">
        <v>-5</v>
      </c>
      <c r="J2054" s="37">
        <f t="shared" si="36"/>
        <v>64999.900000000045</v>
      </c>
    </row>
    <row r="2055" spans="1:10" thickBot="1" x14ac:dyDescent="0.3">
      <c r="A2055" s="3">
        <v>1</v>
      </c>
      <c r="C2055" s="4">
        <v>36977</v>
      </c>
      <c r="D2055" s="5">
        <v>2319</v>
      </c>
      <c r="E2055" s="6" t="s">
        <v>800</v>
      </c>
      <c r="H2055" s="7">
        <v>-169</v>
      </c>
      <c r="J2055" s="37">
        <f t="shared" si="36"/>
        <v>64830.900000000045</v>
      </c>
    </row>
    <row r="2056" spans="1:10" thickBot="1" x14ac:dyDescent="0.3">
      <c r="A2056" s="3">
        <v>1</v>
      </c>
      <c r="C2056" s="4">
        <v>36977</v>
      </c>
      <c r="E2056" s="6" t="s">
        <v>172</v>
      </c>
      <c r="H2056" s="7">
        <v>-268.11</v>
      </c>
      <c r="J2056" s="37">
        <f t="shared" si="36"/>
        <v>64562.790000000045</v>
      </c>
    </row>
    <row r="2057" spans="1:10" thickBot="1" x14ac:dyDescent="0.3">
      <c r="A2057" s="3">
        <v>1</v>
      </c>
      <c r="C2057" s="4">
        <v>36977</v>
      </c>
      <c r="E2057" s="6" t="s">
        <v>533</v>
      </c>
      <c r="H2057" s="7">
        <v>-71.150000000000006</v>
      </c>
      <c r="J2057" s="37">
        <f t="shared" si="36"/>
        <v>64491.640000000043</v>
      </c>
    </row>
    <row r="2058" spans="1:10" thickBot="1" x14ac:dyDescent="0.3">
      <c r="A2058" s="3">
        <v>1</v>
      </c>
      <c r="C2058" s="4">
        <v>36977</v>
      </c>
      <c r="E2058" s="6" t="s">
        <v>780</v>
      </c>
      <c r="H2058" s="7">
        <v>-53.24</v>
      </c>
      <c r="J2058" s="37">
        <f t="shared" si="36"/>
        <v>64438.400000000045</v>
      </c>
    </row>
    <row r="2059" spans="1:10" thickBot="1" x14ac:dyDescent="0.3">
      <c r="A2059" s="3">
        <v>1</v>
      </c>
      <c r="C2059" s="4">
        <v>36977</v>
      </c>
      <c r="E2059" s="6" t="s">
        <v>19</v>
      </c>
      <c r="F2059" s="6" t="s">
        <v>848</v>
      </c>
      <c r="H2059" s="7">
        <v>-48</v>
      </c>
      <c r="J2059" s="37">
        <f t="shared" si="36"/>
        <v>64390.400000000045</v>
      </c>
    </row>
    <row r="2060" spans="1:10" thickBot="1" x14ac:dyDescent="0.3">
      <c r="A2060" s="3">
        <v>1</v>
      </c>
      <c r="C2060" s="4">
        <v>36977</v>
      </c>
      <c r="E2060" s="6" t="s">
        <v>540</v>
      </c>
      <c r="H2060" s="7">
        <v>-30.2</v>
      </c>
      <c r="J2060" s="37">
        <f t="shared" si="36"/>
        <v>64360.200000000048</v>
      </c>
    </row>
    <row r="2061" spans="1:10" thickBot="1" x14ac:dyDescent="0.3">
      <c r="A2061" s="3">
        <v>1</v>
      </c>
      <c r="C2061" s="4">
        <v>36977</v>
      </c>
      <c r="E2061" s="6" t="s">
        <v>381</v>
      </c>
      <c r="H2061" s="7">
        <v>-9.76</v>
      </c>
      <c r="J2061" s="37">
        <f t="shared" si="36"/>
        <v>64350.440000000046</v>
      </c>
    </row>
    <row r="2062" spans="1:10" thickBot="1" x14ac:dyDescent="0.3">
      <c r="A2062" s="3">
        <v>1</v>
      </c>
      <c r="C2062" s="4">
        <v>36977</v>
      </c>
      <c r="E2062" s="6" t="s">
        <v>688</v>
      </c>
      <c r="I2062" s="7">
        <v>2260</v>
      </c>
      <c r="J2062" s="37">
        <f t="shared" si="36"/>
        <v>66610.440000000046</v>
      </c>
    </row>
    <row r="2063" spans="1:10" thickBot="1" x14ac:dyDescent="0.3">
      <c r="A2063" s="3">
        <v>1</v>
      </c>
      <c r="C2063" s="4">
        <v>36978</v>
      </c>
      <c r="E2063" s="6" t="s">
        <v>780</v>
      </c>
      <c r="F2063" s="6" t="s">
        <v>848</v>
      </c>
      <c r="H2063" s="7">
        <v>-80.16</v>
      </c>
      <c r="J2063" s="37">
        <f t="shared" si="36"/>
        <v>66530.280000000042</v>
      </c>
    </row>
    <row r="2064" spans="1:10" thickBot="1" x14ac:dyDescent="0.3">
      <c r="A2064" s="3">
        <v>1</v>
      </c>
      <c r="C2064" s="4">
        <v>36979</v>
      </c>
      <c r="E2064" s="6" t="s">
        <v>780</v>
      </c>
      <c r="F2064" s="6" t="s">
        <v>848</v>
      </c>
      <c r="H2064" s="7">
        <v>-28.55</v>
      </c>
      <c r="J2064" s="37">
        <f t="shared" si="36"/>
        <v>66501.73000000004</v>
      </c>
    </row>
    <row r="2065" spans="1:10" thickBot="1" x14ac:dyDescent="0.3">
      <c r="A2065" s="3">
        <v>1</v>
      </c>
      <c r="C2065" s="4">
        <v>36980</v>
      </c>
      <c r="D2065" s="5">
        <v>2320</v>
      </c>
      <c r="E2065" s="6" t="s">
        <v>802</v>
      </c>
      <c r="H2065" s="7">
        <v>-90</v>
      </c>
      <c r="J2065" s="37">
        <f t="shared" si="36"/>
        <v>66411.73000000004</v>
      </c>
    </row>
    <row r="2066" spans="1:10" thickBot="1" x14ac:dyDescent="0.3">
      <c r="A2066" s="3">
        <v>1</v>
      </c>
      <c r="C2066" s="4">
        <v>36980</v>
      </c>
      <c r="E2066" s="6" t="s">
        <v>780</v>
      </c>
      <c r="H2066" s="7">
        <v>-53.59</v>
      </c>
      <c r="J2066" s="37">
        <f t="shared" si="36"/>
        <v>66358.140000000043</v>
      </c>
    </row>
    <row r="2067" spans="1:10" thickBot="1" x14ac:dyDescent="0.3">
      <c r="A2067" s="3">
        <v>1</v>
      </c>
      <c r="C2067" s="4">
        <v>36980</v>
      </c>
      <c r="E2067" s="6" t="s">
        <v>780</v>
      </c>
      <c r="H2067" s="7">
        <v>-21.99</v>
      </c>
      <c r="J2067" s="37">
        <f t="shared" si="36"/>
        <v>66336.150000000038</v>
      </c>
    </row>
    <row r="2068" spans="1:10" thickBot="1" x14ac:dyDescent="0.3">
      <c r="A2068" s="3">
        <v>1</v>
      </c>
      <c r="C2068" s="4">
        <v>36981</v>
      </c>
      <c r="E2068" s="6" t="s">
        <v>798</v>
      </c>
      <c r="H2068" s="7">
        <v>-38.75</v>
      </c>
      <c r="J2068" s="37">
        <f t="shared" si="36"/>
        <v>66297.400000000038</v>
      </c>
    </row>
    <row r="2069" spans="1:10" thickBot="1" x14ac:dyDescent="0.3">
      <c r="A2069" s="3">
        <v>1</v>
      </c>
      <c r="C2069" s="4">
        <v>36981</v>
      </c>
      <c r="E2069" s="6" t="s">
        <v>17</v>
      </c>
      <c r="I2069" s="7">
        <v>3353.4</v>
      </c>
      <c r="J2069" s="37">
        <f t="shared" si="36"/>
        <v>69650.800000000032</v>
      </c>
    </row>
    <row r="2070" spans="1:10" thickBot="1" x14ac:dyDescent="0.3">
      <c r="A2070" s="3">
        <v>1</v>
      </c>
      <c r="C2070" s="4">
        <v>36982</v>
      </c>
      <c r="D2070" s="5" t="s">
        <v>8</v>
      </c>
      <c r="E2070" s="6" t="s">
        <v>75</v>
      </c>
      <c r="H2070" s="7">
        <v>-584.27</v>
      </c>
      <c r="J2070" s="37">
        <f t="shared" si="36"/>
        <v>69066.530000000028</v>
      </c>
    </row>
    <row r="2071" spans="1:10" thickBot="1" x14ac:dyDescent="0.3">
      <c r="A2071" s="3">
        <v>1</v>
      </c>
      <c r="C2071" s="4">
        <v>36982</v>
      </c>
      <c r="D2071" s="5" t="s">
        <v>8</v>
      </c>
      <c r="E2071" s="6" t="s">
        <v>607</v>
      </c>
      <c r="H2071" s="7">
        <v>-250</v>
      </c>
      <c r="J2071" s="37">
        <f t="shared" si="36"/>
        <v>68816.530000000028</v>
      </c>
    </row>
    <row r="2072" spans="1:10" thickBot="1" x14ac:dyDescent="0.3">
      <c r="A2072" s="3">
        <v>1</v>
      </c>
      <c r="C2072" s="4">
        <v>36982</v>
      </c>
      <c r="D2072" s="5" t="s">
        <v>8</v>
      </c>
      <c r="E2072" s="6" t="s">
        <v>160</v>
      </c>
      <c r="H2072" s="7">
        <v>-160</v>
      </c>
      <c r="J2072" s="37">
        <f t="shared" si="36"/>
        <v>68656.530000000028</v>
      </c>
    </row>
    <row r="2073" spans="1:10" thickBot="1" x14ac:dyDescent="0.3">
      <c r="A2073" s="3">
        <v>1</v>
      </c>
      <c r="C2073" s="4">
        <v>36982</v>
      </c>
      <c r="D2073" s="5" t="s">
        <v>8</v>
      </c>
      <c r="E2073" s="6" t="s">
        <v>160</v>
      </c>
      <c r="H2073" s="7">
        <v>-160</v>
      </c>
      <c r="J2073" s="37">
        <f t="shared" si="36"/>
        <v>68496.530000000028</v>
      </c>
    </row>
    <row r="2074" spans="1:10" thickBot="1" x14ac:dyDescent="0.3">
      <c r="A2074" s="3">
        <v>1</v>
      </c>
      <c r="C2074" s="4">
        <v>36982</v>
      </c>
      <c r="D2074" s="5" t="s">
        <v>8</v>
      </c>
      <c r="E2074" s="6" t="s">
        <v>242</v>
      </c>
      <c r="H2074" s="7">
        <v>-100</v>
      </c>
      <c r="J2074" s="37">
        <f t="shared" si="36"/>
        <v>68396.530000000028</v>
      </c>
    </row>
    <row r="2075" spans="1:10" thickBot="1" x14ac:dyDescent="0.3">
      <c r="A2075" s="3">
        <v>1</v>
      </c>
      <c r="C2075" s="4">
        <v>36982</v>
      </c>
      <c r="D2075" s="5" t="s">
        <v>8</v>
      </c>
      <c r="E2075" s="6" t="s">
        <v>11</v>
      </c>
      <c r="H2075" s="7">
        <v>-100</v>
      </c>
      <c r="J2075" s="37">
        <f t="shared" si="36"/>
        <v>68296.530000000028</v>
      </c>
    </row>
    <row r="2076" spans="1:10" thickBot="1" x14ac:dyDescent="0.3">
      <c r="A2076" s="3">
        <v>1</v>
      </c>
      <c r="C2076" s="4">
        <v>36982</v>
      </c>
      <c r="D2076" s="5" t="s">
        <v>8</v>
      </c>
      <c r="E2076" s="6" t="s">
        <v>11</v>
      </c>
      <c r="H2076" s="7">
        <v>-100</v>
      </c>
      <c r="J2076" s="37">
        <f t="shared" si="36"/>
        <v>68196.530000000028</v>
      </c>
    </row>
    <row r="2077" spans="1:10" thickBot="1" x14ac:dyDescent="0.3">
      <c r="A2077" s="3">
        <v>1</v>
      </c>
      <c r="C2077" s="4">
        <v>36982</v>
      </c>
      <c r="D2077" s="5" t="s">
        <v>8</v>
      </c>
      <c r="E2077" s="6" t="s">
        <v>486</v>
      </c>
      <c r="H2077" s="7">
        <v>-59.93</v>
      </c>
      <c r="J2077" s="37">
        <f t="shared" si="36"/>
        <v>68136.600000000035</v>
      </c>
    </row>
    <row r="2078" spans="1:10" thickBot="1" x14ac:dyDescent="0.3">
      <c r="A2078" s="3">
        <v>1</v>
      </c>
      <c r="C2078" s="4">
        <v>36982</v>
      </c>
      <c r="D2078" s="5" t="s">
        <v>8</v>
      </c>
      <c r="E2078" s="6" t="s">
        <v>9</v>
      </c>
      <c r="H2078" s="7">
        <v>-54</v>
      </c>
      <c r="J2078" s="37">
        <f t="shared" si="36"/>
        <v>68082.600000000035</v>
      </c>
    </row>
    <row r="2079" spans="1:10" thickBot="1" x14ac:dyDescent="0.3">
      <c r="A2079" s="3">
        <v>1</v>
      </c>
      <c r="C2079" s="4">
        <v>36982</v>
      </c>
      <c r="D2079" s="5" t="s">
        <v>8</v>
      </c>
      <c r="E2079" s="6" t="s">
        <v>241</v>
      </c>
      <c r="H2079" s="7">
        <v>-12.72</v>
      </c>
      <c r="J2079" s="37">
        <f t="shared" si="36"/>
        <v>68069.880000000034</v>
      </c>
    </row>
    <row r="2080" spans="1:10" thickBot="1" x14ac:dyDescent="0.3">
      <c r="A2080" s="3">
        <v>1</v>
      </c>
      <c r="C2080" s="4">
        <v>36983</v>
      </c>
      <c r="D2080" s="5">
        <v>2048</v>
      </c>
      <c r="E2080" s="6" t="s">
        <v>134</v>
      </c>
      <c r="H2080" s="7">
        <v>-366.51</v>
      </c>
      <c r="J2080" s="37">
        <f t="shared" si="36"/>
        <v>67703.370000000039</v>
      </c>
    </row>
    <row r="2081" spans="1:10" thickBot="1" x14ac:dyDescent="0.3">
      <c r="A2081" s="3">
        <v>1</v>
      </c>
      <c r="C2081" s="4">
        <v>36983</v>
      </c>
      <c r="E2081" s="6" t="s">
        <v>23</v>
      </c>
      <c r="F2081" s="6" t="s">
        <v>848</v>
      </c>
      <c r="H2081" s="7">
        <v>-102.5</v>
      </c>
      <c r="J2081" s="37">
        <f t="shared" si="36"/>
        <v>67600.870000000039</v>
      </c>
    </row>
    <row r="2082" spans="1:10" thickBot="1" x14ac:dyDescent="0.3">
      <c r="A2082" s="3">
        <v>1</v>
      </c>
      <c r="C2082" s="4">
        <v>36983</v>
      </c>
      <c r="E2082" s="6" t="s">
        <v>803</v>
      </c>
      <c r="H2082" s="7">
        <v>-59</v>
      </c>
      <c r="J2082" s="37">
        <f t="shared" si="36"/>
        <v>67541.870000000039</v>
      </c>
    </row>
    <row r="2083" spans="1:10" thickBot="1" x14ac:dyDescent="0.3">
      <c r="A2083" s="3">
        <v>1</v>
      </c>
      <c r="C2083" s="4">
        <v>36983</v>
      </c>
      <c r="E2083" s="6" t="s">
        <v>780</v>
      </c>
      <c r="F2083" s="6" t="s">
        <v>848</v>
      </c>
      <c r="H2083" s="7">
        <v>-56.46</v>
      </c>
      <c r="J2083" s="37">
        <f t="shared" si="36"/>
        <v>67485.410000000033</v>
      </c>
    </row>
    <row r="2084" spans="1:10" thickBot="1" x14ac:dyDescent="0.3">
      <c r="A2084" s="3">
        <v>1</v>
      </c>
      <c r="C2084" s="4">
        <v>36983</v>
      </c>
      <c r="E2084" s="6" t="s">
        <v>174</v>
      </c>
      <c r="F2084" s="6" t="s">
        <v>848</v>
      </c>
      <c r="H2084" s="7">
        <v>-52.46</v>
      </c>
      <c r="J2084" s="37">
        <f t="shared" si="36"/>
        <v>67432.950000000026</v>
      </c>
    </row>
    <row r="2085" spans="1:10" thickBot="1" x14ac:dyDescent="0.3">
      <c r="A2085" s="3">
        <v>1</v>
      </c>
      <c r="C2085" s="4">
        <v>36983</v>
      </c>
      <c r="E2085" s="6" t="s">
        <v>804</v>
      </c>
      <c r="H2085" s="7">
        <v>-15.29</v>
      </c>
      <c r="J2085" s="37">
        <f t="shared" si="36"/>
        <v>67417.660000000033</v>
      </c>
    </row>
    <row r="2086" spans="1:10" thickBot="1" x14ac:dyDescent="0.3">
      <c r="A2086" s="3">
        <v>1</v>
      </c>
      <c r="C2086" s="4">
        <v>36983</v>
      </c>
      <c r="E2086" s="6" t="s">
        <v>857</v>
      </c>
      <c r="F2086" s="6" t="s">
        <v>848</v>
      </c>
      <c r="H2086" s="7">
        <v>-6.44</v>
      </c>
      <c r="J2086" s="37">
        <f t="shared" si="36"/>
        <v>67411.22000000003</v>
      </c>
    </row>
    <row r="2087" spans="1:10" thickBot="1" x14ac:dyDescent="0.3">
      <c r="A2087" s="3">
        <v>1</v>
      </c>
      <c r="C2087" s="4">
        <v>36983</v>
      </c>
      <c r="E2087" s="6" t="s">
        <v>804</v>
      </c>
      <c r="H2087" s="7">
        <v>-5.95</v>
      </c>
      <c r="J2087" s="37">
        <f t="shared" si="36"/>
        <v>67405.270000000033</v>
      </c>
    </row>
    <row r="2088" spans="1:10" thickBot="1" x14ac:dyDescent="0.3">
      <c r="A2088" s="3">
        <v>1</v>
      </c>
      <c r="C2088" s="4">
        <v>36983</v>
      </c>
      <c r="E2088" s="5" t="s">
        <v>858</v>
      </c>
      <c r="F2088" s="6" t="s">
        <v>848</v>
      </c>
      <c r="H2088" s="7">
        <v>-1.25</v>
      </c>
      <c r="J2088" s="37">
        <f t="shared" si="36"/>
        <v>67404.020000000033</v>
      </c>
    </row>
    <row r="2089" spans="1:10" thickBot="1" x14ac:dyDescent="0.3">
      <c r="A2089" s="3">
        <v>1</v>
      </c>
      <c r="C2089" s="4">
        <v>36984</v>
      </c>
      <c r="E2089" s="6" t="s">
        <v>780</v>
      </c>
      <c r="H2089" s="7">
        <v>-85.36</v>
      </c>
      <c r="J2089" s="37">
        <f t="shared" si="36"/>
        <v>67318.660000000033</v>
      </c>
    </row>
    <row r="2090" spans="1:10" thickBot="1" x14ac:dyDescent="0.3">
      <c r="A2090" s="3">
        <v>1</v>
      </c>
      <c r="C2090" s="4">
        <v>36984</v>
      </c>
      <c r="E2090" s="6" t="s">
        <v>699</v>
      </c>
      <c r="H2090" s="7">
        <v>-10</v>
      </c>
      <c r="J2090" s="37">
        <f t="shared" si="36"/>
        <v>67308.660000000033</v>
      </c>
    </row>
    <row r="2091" spans="1:10" thickBot="1" x14ac:dyDescent="0.3">
      <c r="A2091" s="3">
        <v>1</v>
      </c>
      <c r="C2091" s="4">
        <v>36984</v>
      </c>
      <c r="E2091" s="6" t="s">
        <v>699</v>
      </c>
      <c r="F2091" s="6" t="s">
        <v>848</v>
      </c>
      <c r="H2091" s="7">
        <v>-10</v>
      </c>
      <c r="J2091" s="37">
        <f t="shared" si="36"/>
        <v>67298.660000000033</v>
      </c>
    </row>
    <row r="2092" spans="1:10" thickBot="1" x14ac:dyDescent="0.3">
      <c r="A2092" s="3">
        <v>1</v>
      </c>
      <c r="C2092" s="4">
        <v>36984</v>
      </c>
      <c r="E2092" s="6" t="s">
        <v>699</v>
      </c>
      <c r="F2092" s="6" t="s">
        <v>848</v>
      </c>
      <c r="H2092" s="7">
        <v>-10</v>
      </c>
      <c r="J2092" s="37">
        <f t="shared" si="36"/>
        <v>67288.660000000033</v>
      </c>
    </row>
    <row r="2093" spans="1:10" thickBot="1" x14ac:dyDescent="0.3">
      <c r="A2093" s="3">
        <v>1</v>
      </c>
      <c r="C2093" s="4">
        <v>36984</v>
      </c>
      <c r="E2093" s="6" t="s">
        <v>699</v>
      </c>
      <c r="F2093" s="6" t="s">
        <v>848</v>
      </c>
      <c r="H2093" s="7">
        <v>-10</v>
      </c>
      <c r="J2093" s="37">
        <f t="shared" si="36"/>
        <v>67278.660000000033</v>
      </c>
    </row>
    <row r="2094" spans="1:10" thickBot="1" x14ac:dyDescent="0.3">
      <c r="A2094" s="3">
        <v>1</v>
      </c>
      <c r="C2094" s="4">
        <v>36985</v>
      </c>
      <c r="E2094" s="6" t="s">
        <v>108</v>
      </c>
      <c r="H2094" s="7">
        <v>-10.029999999999999</v>
      </c>
      <c r="J2094" s="37">
        <f t="shared" si="36"/>
        <v>67268.630000000034</v>
      </c>
    </row>
    <row r="2095" spans="1:10" thickBot="1" x14ac:dyDescent="0.3">
      <c r="A2095" s="3">
        <v>1</v>
      </c>
      <c r="C2095" s="4">
        <v>36985</v>
      </c>
      <c r="E2095" s="6" t="s">
        <v>699</v>
      </c>
      <c r="H2095" s="7">
        <v>-10</v>
      </c>
      <c r="J2095" s="37">
        <f t="shared" si="36"/>
        <v>67258.630000000034</v>
      </c>
    </row>
    <row r="2096" spans="1:10" thickBot="1" x14ac:dyDescent="0.3">
      <c r="A2096" s="3">
        <v>1</v>
      </c>
      <c r="C2096" s="4">
        <v>36986</v>
      </c>
      <c r="D2096" s="5">
        <v>2049</v>
      </c>
      <c r="E2096" s="6" t="s">
        <v>32</v>
      </c>
      <c r="H2096" s="7">
        <v>-270</v>
      </c>
      <c r="J2096" s="37">
        <f t="shared" si="36"/>
        <v>66988.630000000034</v>
      </c>
    </row>
    <row r="2097" spans="1:10" thickBot="1" x14ac:dyDescent="0.3">
      <c r="A2097" s="3">
        <v>1</v>
      </c>
      <c r="C2097" s="4">
        <v>36986</v>
      </c>
      <c r="D2097" s="5">
        <v>2050</v>
      </c>
      <c r="E2097" s="6" t="s">
        <v>805</v>
      </c>
      <c r="H2097" s="7">
        <v>-45</v>
      </c>
      <c r="J2097" s="37">
        <f t="shared" si="36"/>
        <v>66943.630000000034</v>
      </c>
    </row>
    <row r="2098" spans="1:10" thickBot="1" x14ac:dyDescent="0.3">
      <c r="A2098" s="3">
        <v>1</v>
      </c>
      <c r="C2098" s="4">
        <v>36986</v>
      </c>
      <c r="E2098" s="6" t="s">
        <v>780</v>
      </c>
      <c r="H2098" s="7">
        <v>-13.04</v>
      </c>
      <c r="J2098" s="37">
        <f t="shared" si="36"/>
        <v>66930.59000000004</v>
      </c>
    </row>
    <row r="2099" spans="1:10" thickBot="1" x14ac:dyDescent="0.3">
      <c r="A2099" s="3">
        <v>1</v>
      </c>
      <c r="C2099" s="4">
        <v>36986</v>
      </c>
      <c r="E2099" s="6" t="s">
        <v>272</v>
      </c>
      <c r="F2099" s="6" t="s">
        <v>848</v>
      </c>
      <c r="H2099" s="7">
        <v>-4.8600000000000003</v>
      </c>
      <c r="J2099" s="37">
        <f t="shared" si="36"/>
        <v>66925.73000000004</v>
      </c>
    </row>
    <row r="2100" spans="1:10" thickBot="1" x14ac:dyDescent="0.3">
      <c r="A2100" s="3">
        <v>1</v>
      </c>
      <c r="C2100" s="4">
        <v>36986</v>
      </c>
      <c r="E2100" s="6" t="s">
        <v>840</v>
      </c>
      <c r="H2100" s="7">
        <v>-2</v>
      </c>
      <c r="J2100" s="37">
        <f t="shared" si="36"/>
        <v>66923.73000000004</v>
      </c>
    </row>
    <row r="2101" spans="1:10" thickBot="1" x14ac:dyDescent="0.3">
      <c r="A2101" s="3">
        <v>1</v>
      </c>
      <c r="C2101" s="4">
        <v>36987</v>
      </c>
      <c r="E2101" s="6" t="s">
        <v>801</v>
      </c>
      <c r="H2101" s="7">
        <v>-102.84</v>
      </c>
      <c r="J2101" s="37">
        <f t="shared" si="36"/>
        <v>66820.890000000043</v>
      </c>
    </row>
    <row r="2102" spans="1:10" thickBot="1" x14ac:dyDescent="0.3">
      <c r="A2102" s="3">
        <v>1</v>
      </c>
      <c r="C2102" s="4">
        <v>36987</v>
      </c>
      <c r="E2102" s="6" t="s">
        <v>780</v>
      </c>
      <c r="H2102" s="7">
        <v>-24.28</v>
      </c>
      <c r="J2102" s="37">
        <f t="shared" si="36"/>
        <v>66796.610000000044</v>
      </c>
    </row>
    <row r="2103" spans="1:10" thickBot="1" x14ac:dyDescent="0.3">
      <c r="A2103" s="3">
        <v>1</v>
      </c>
      <c r="C2103" s="4">
        <v>36987</v>
      </c>
      <c r="E2103" s="6" t="s">
        <v>780</v>
      </c>
      <c r="H2103" s="7">
        <v>-20.399999999999999</v>
      </c>
      <c r="J2103" s="37">
        <f t="shared" si="36"/>
        <v>66776.21000000005</v>
      </c>
    </row>
    <row r="2104" spans="1:10" thickBot="1" x14ac:dyDescent="0.3">
      <c r="A2104" s="3">
        <v>1</v>
      </c>
      <c r="C2104" s="4">
        <v>36989</v>
      </c>
      <c r="E2104" s="6" t="s">
        <v>780</v>
      </c>
      <c r="H2104" s="7">
        <v>-54.75</v>
      </c>
      <c r="J2104" s="37">
        <f t="shared" si="36"/>
        <v>66721.46000000005</v>
      </c>
    </row>
    <row r="2105" spans="1:10" thickBot="1" x14ac:dyDescent="0.3">
      <c r="A2105" s="3">
        <v>1</v>
      </c>
      <c r="C2105" s="4">
        <v>36990</v>
      </c>
      <c r="E2105" s="6" t="s">
        <v>854</v>
      </c>
      <c r="F2105" s="6" t="s">
        <v>848</v>
      </c>
      <c r="H2105" s="7">
        <v>-45.01</v>
      </c>
      <c r="J2105" s="37">
        <f t="shared" si="36"/>
        <v>66676.450000000055</v>
      </c>
    </row>
    <row r="2106" spans="1:10" thickBot="1" x14ac:dyDescent="0.3">
      <c r="A2106" s="3">
        <v>1</v>
      </c>
      <c r="C2106" s="4">
        <v>36990</v>
      </c>
      <c r="E2106" s="6" t="s">
        <v>780</v>
      </c>
      <c r="F2106" s="6" t="s">
        <v>848</v>
      </c>
      <c r="H2106" s="7">
        <v>-44.1</v>
      </c>
      <c r="J2106" s="37">
        <f t="shared" si="36"/>
        <v>66632.350000000049</v>
      </c>
    </row>
    <row r="2107" spans="1:10" thickBot="1" x14ac:dyDescent="0.3">
      <c r="A2107" s="3">
        <v>1</v>
      </c>
      <c r="C2107" s="4">
        <v>36990</v>
      </c>
      <c r="E2107" s="6" t="s">
        <v>24</v>
      </c>
      <c r="F2107" s="6" t="s">
        <v>848</v>
      </c>
      <c r="H2107" s="7">
        <v>-26.35</v>
      </c>
      <c r="J2107" s="37">
        <f t="shared" si="36"/>
        <v>66606.000000000044</v>
      </c>
    </row>
    <row r="2108" spans="1:10" thickBot="1" x14ac:dyDescent="0.3">
      <c r="A2108" s="3">
        <v>1</v>
      </c>
      <c r="C2108" s="4">
        <v>36990</v>
      </c>
      <c r="E2108" s="6" t="s">
        <v>780</v>
      </c>
      <c r="F2108" s="6" t="s">
        <v>848</v>
      </c>
      <c r="H2108" s="7">
        <v>-25.87</v>
      </c>
      <c r="J2108" s="37">
        <f t="shared" si="36"/>
        <v>66580.130000000048</v>
      </c>
    </row>
    <row r="2109" spans="1:10" thickBot="1" x14ac:dyDescent="0.3">
      <c r="A2109" s="3">
        <v>1</v>
      </c>
      <c r="C2109" s="4">
        <v>36990</v>
      </c>
      <c r="E2109" s="6" t="s">
        <v>854</v>
      </c>
      <c r="F2109" s="6" t="s">
        <v>848</v>
      </c>
      <c r="H2109" s="7">
        <v>-12.85</v>
      </c>
      <c r="J2109" s="37">
        <f t="shared" si="36"/>
        <v>66567.280000000042</v>
      </c>
    </row>
    <row r="2110" spans="1:10" thickBot="1" x14ac:dyDescent="0.3">
      <c r="A2110" s="3">
        <v>1</v>
      </c>
      <c r="C2110" s="4">
        <v>36990</v>
      </c>
      <c r="E2110" s="6" t="s">
        <v>746</v>
      </c>
      <c r="F2110" s="6" t="s">
        <v>848</v>
      </c>
      <c r="H2110" s="7">
        <v>-8.93</v>
      </c>
      <c r="J2110" s="37">
        <f t="shared" si="36"/>
        <v>66558.350000000049</v>
      </c>
    </row>
    <row r="2111" spans="1:10" thickBot="1" x14ac:dyDescent="0.3">
      <c r="A2111" s="3">
        <v>1</v>
      </c>
      <c r="C2111" s="4">
        <v>36991</v>
      </c>
      <c r="D2111" s="5">
        <v>2051</v>
      </c>
      <c r="E2111" s="6" t="s">
        <v>806</v>
      </c>
      <c r="H2111" s="7">
        <v>-50</v>
      </c>
      <c r="J2111" s="37">
        <f t="shared" si="36"/>
        <v>66508.350000000049</v>
      </c>
    </row>
    <row r="2112" spans="1:10" thickBot="1" x14ac:dyDescent="0.3">
      <c r="A2112" s="3">
        <v>1</v>
      </c>
      <c r="C2112" s="4">
        <v>36991</v>
      </c>
      <c r="D2112" s="5">
        <v>2052</v>
      </c>
      <c r="E2112" s="6" t="s">
        <v>346</v>
      </c>
      <c r="J2112" s="37">
        <f t="shared" si="36"/>
        <v>66508.350000000049</v>
      </c>
    </row>
    <row r="2113" spans="1:10" thickBot="1" x14ac:dyDescent="0.3">
      <c r="A2113" s="3">
        <v>1</v>
      </c>
      <c r="C2113" s="4">
        <v>36991</v>
      </c>
      <c r="D2113" s="5">
        <v>2053</v>
      </c>
      <c r="E2113" s="6" t="s">
        <v>157</v>
      </c>
      <c r="H2113" s="7">
        <v>-41.92</v>
      </c>
      <c r="J2113" s="37">
        <f t="shared" si="36"/>
        <v>66466.430000000051</v>
      </c>
    </row>
    <row r="2114" spans="1:10" thickBot="1" x14ac:dyDescent="0.3">
      <c r="A2114" s="3">
        <v>1</v>
      </c>
      <c r="C2114" s="4">
        <v>36991</v>
      </c>
      <c r="D2114" s="5">
        <v>2054</v>
      </c>
      <c r="E2114" s="6" t="s">
        <v>287</v>
      </c>
      <c r="H2114" s="7">
        <v>-23</v>
      </c>
      <c r="J2114" s="37">
        <f t="shared" si="36"/>
        <v>66443.430000000051</v>
      </c>
    </row>
    <row r="2115" spans="1:10" thickBot="1" x14ac:dyDescent="0.3">
      <c r="A2115" s="3">
        <v>1</v>
      </c>
      <c r="C2115" s="4">
        <v>36991</v>
      </c>
      <c r="D2115" s="5">
        <v>2055</v>
      </c>
      <c r="E2115" s="6" t="s">
        <v>807</v>
      </c>
      <c r="H2115" s="7">
        <v>-20</v>
      </c>
      <c r="J2115" s="37">
        <f t="shared" si="36"/>
        <v>66423.430000000051</v>
      </c>
    </row>
    <row r="2116" spans="1:10" thickBot="1" x14ac:dyDescent="0.3">
      <c r="A2116" s="3">
        <v>1</v>
      </c>
      <c r="C2116" s="4">
        <v>36991</v>
      </c>
      <c r="E2116" s="6" t="s">
        <v>780</v>
      </c>
      <c r="F2116" s="6" t="s">
        <v>848</v>
      </c>
      <c r="H2116" s="7">
        <v>-39.270000000000003</v>
      </c>
      <c r="J2116" s="37">
        <f t="shared" ref="J2116:J2179" si="37">SUM(H2116:I2116)+J2115</f>
        <v>66384.160000000047</v>
      </c>
    </row>
    <row r="2117" spans="1:10" thickBot="1" x14ac:dyDescent="0.3">
      <c r="A2117" s="3">
        <v>1</v>
      </c>
      <c r="C2117" s="4">
        <v>36992</v>
      </c>
      <c r="D2117" s="5">
        <v>2056</v>
      </c>
      <c r="E2117" s="6" t="s">
        <v>803</v>
      </c>
      <c r="H2117" s="7">
        <v>-25</v>
      </c>
      <c r="J2117" s="37">
        <f t="shared" si="37"/>
        <v>66359.160000000047</v>
      </c>
    </row>
    <row r="2118" spans="1:10" thickBot="1" x14ac:dyDescent="0.3">
      <c r="A2118" s="3">
        <v>1</v>
      </c>
      <c r="C2118" s="4">
        <v>36992</v>
      </c>
      <c r="D2118" s="5">
        <v>2058</v>
      </c>
      <c r="E2118" s="6" t="s">
        <v>424</v>
      </c>
      <c r="H2118" s="7">
        <v>-150</v>
      </c>
      <c r="J2118" s="37">
        <f t="shared" si="37"/>
        <v>66209.160000000047</v>
      </c>
    </row>
    <row r="2119" spans="1:10" thickBot="1" x14ac:dyDescent="0.3">
      <c r="A2119" s="3">
        <v>1</v>
      </c>
      <c r="C2119" s="4">
        <v>36992</v>
      </c>
      <c r="D2119" s="5">
        <v>2059</v>
      </c>
      <c r="E2119" s="6" t="s">
        <v>808</v>
      </c>
      <c r="H2119" s="7">
        <v>-3000</v>
      </c>
      <c r="J2119" s="37">
        <f t="shared" si="37"/>
        <v>63209.160000000047</v>
      </c>
    </row>
    <row r="2120" spans="1:10" thickBot="1" x14ac:dyDescent="0.3">
      <c r="A2120" s="3">
        <v>1</v>
      </c>
      <c r="C2120" s="4">
        <v>36992</v>
      </c>
      <c r="D2120" s="5">
        <v>2060</v>
      </c>
      <c r="E2120" s="6" t="s">
        <v>809</v>
      </c>
      <c r="H2120" s="7">
        <v>-80</v>
      </c>
      <c r="J2120" s="37">
        <f t="shared" si="37"/>
        <v>63129.160000000047</v>
      </c>
    </row>
    <row r="2121" spans="1:10" thickBot="1" x14ac:dyDescent="0.3">
      <c r="A2121" s="3">
        <v>1</v>
      </c>
      <c r="C2121" s="4">
        <v>36992</v>
      </c>
      <c r="E2121" s="6" t="s">
        <v>780</v>
      </c>
      <c r="F2121" s="6" t="s">
        <v>848</v>
      </c>
      <c r="H2121" s="7">
        <v>-39.380000000000003</v>
      </c>
      <c r="J2121" s="37">
        <f t="shared" si="37"/>
        <v>63089.78000000005</v>
      </c>
    </row>
    <row r="2122" spans="1:10" thickBot="1" x14ac:dyDescent="0.3">
      <c r="A2122" s="3">
        <v>1</v>
      </c>
      <c r="C2122" s="4">
        <v>36992</v>
      </c>
      <c r="E2122" s="6" t="s">
        <v>699</v>
      </c>
      <c r="H2122" s="7">
        <v>-10</v>
      </c>
      <c r="J2122" s="37">
        <f t="shared" si="37"/>
        <v>63079.78000000005</v>
      </c>
    </row>
    <row r="2123" spans="1:10" thickBot="1" x14ac:dyDescent="0.3">
      <c r="A2123" s="3">
        <v>1</v>
      </c>
      <c r="C2123" s="4">
        <v>36992</v>
      </c>
      <c r="E2123" s="6" t="s">
        <v>699</v>
      </c>
      <c r="F2123" s="6" t="s">
        <v>848</v>
      </c>
      <c r="H2123" s="7">
        <v>-10</v>
      </c>
      <c r="J2123" s="37">
        <f t="shared" si="37"/>
        <v>63069.78000000005</v>
      </c>
    </row>
    <row r="2124" spans="1:10" thickBot="1" x14ac:dyDescent="0.3">
      <c r="A2124" s="3">
        <v>1</v>
      </c>
      <c r="C2124" s="4">
        <v>36992</v>
      </c>
      <c r="E2124" s="6" t="s">
        <v>699</v>
      </c>
      <c r="F2124" s="6" t="s">
        <v>848</v>
      </c>
      <c r="H2124" s="7">
        <v>-10</v>
      </c>
      <c r="J2124" s="37">
        <f t="shared" si="37"/>
        <v>63059.78000000005</v>
      </c>
    </row>
    <row r="2125" spans="1:10" thickBot="1" x14ac:dyDescent="0.3">
      <c r="A2125" s="3">
        <v>1</v>
      </c>
      <c r="C2125" s="4">
        <v>36993</v>
      </c>
      <c r="E2125" s="6" t="s">
        <v>779</v>
      </c>
      <c r="H2125" s="7">
        <v>-333.84</v>
      </c>
      <c r="J2125" s="37">
        <f t="shared" si="37"/>
        <v>62725.940000000053</v>
      </c>
    </row>
    <row r="2126" spans="1:10" thickBot="1" x14ac:dyDescent="0.3">
      <c r="A2126" s="3">
        <v>1</v>
      </c>
      <c r="C2126" s="4">
        <v>36993</v>
      </c>
      <c r="E2126" s="6" t="s">
        <v>780</v>
      </c>
      <c r="F2126" s="6" t="s">
        <v>848</v>
      </c>
      <c r="H2126" s="7">
        <v>-40.200000000000003</v>
      </c>
      <c r="J2126" s="37">
        <f t="shared" si="37"/>
        <v>62685.740000000056</v>
      </c>
    </row>
    <row r="2127" spans="1:10" thickBot="1" x14ac:dyDescent="0.3">
      <c r="A2127" s="3">
        <v>1</v>
      </c>
      <c r="C2127" s="4">
        <v>36993</v>
      </c>
      <c r="E2127" s="6" t="s">
        <v>798</v>
      </c>
      <c r="H2127" s="7">
        <v>-22.31</v>
      </c>
      <c r="J2127" s="37">
        <f t="shared" si="37"/>
        <v>62663.430000000058</v>
      </c>
    </row>
    <row r="2128" spans="1:10" thickBot="1" x14ac:dyDescent="0.3">
      <c r="A2128" s="3">
        <v>1</v>
      </c>
      <c r="C2128" s="4">
        <v>36996</v>
      </c>
      <c r="D2128" s="5">
        <v>2061</v>
      </c>
      <c r="E2128" s="6" t="s">
        <v>810</v>
      </c>
      <c r="H2128" s="7">
        <v>-50</v>
      </c>
      <c r="J2128" s="37">
        <f t="shared" si="37"/>
        <v>62613.430000000058</v>
      </c>
    </row>
    <row r="2129" spans="1:10" thickBot="1" x14ac:dyDescent="0.3">
      <c r="A2129" s="3">
        <v>1</v>
      </c>
      <c r="C2129" s="4">
        <v>36996</v>
      </c>
      <c r="E2129" s="6" t="s">
        <v>70</v>
      </c>
      <c r="H2129" s="7">
        <v>-61.5</v>
      </c>
      <c r="J2129" s="37">
        <f t="shared" si="37"/>
        <v>62551.930000000058</v>
      </c>
    </row>
    <row r="2130" spans="1:10" thickBot="1" x14ac:dyDescent="0.3">
      <c r="A2130" s="3">
        <v>1</v>
      </c>
      <c r="C2130" s="4">
        <v>36996</v>
      </c>
      <c r="E2130" s="6" t="s">
        <v>24</v>
      </c>
      <c r="H2130" s="7">
        <v>-18.82</v>
      </c>
      <c r="J2130" s="37">
        <f t="shared" si="37"/>
        <v>62533.110000000059</v>
      </c>
    </row>
    <row r="2131" spans="1:10" thickBot="1" x14ac:dyDescent="0.3">
      <c r="A2131" s="3">
        <v>1</v>
      </c>
      <c r="C2131" s="4">
        <v>36996</v>
      </c>
      <c r="E2131" s="6" t="s">
        <v>325</v>
      </c>
      <c r="H2131" s="7">
        <v>-1.25</v>
      </c>
      <c r="J2131" s="37">
        <f t="shared" si="37"/>
        <v>62531.860000000059</v>
      </c>
    </row>
    <row r="2132" spans="1:10" thickBot="1" x14ac:dyDescent="0.3">
      <c r="A2132" s="3">
        <v>1</v>
      </c>
      <c r="C2132" s="4">
        <v>36996</v>
      </c>
      <c r="E2132" s="6" t="s">
        <v>17</v>
      </c>
      <c r="I2132" s="7">
        <v>3353.4</v>
      </c>
      <c r="J2132" s="37">
        <f t="shared" si="37"/>
        <v>65885.260000000053</v>
      </c>
    </row>
    <row r="2133" spans="1:10" thickBot="1" x14ac:dyDescent="0.3">
      <c r="A2133" s="3">
        <v>1</v>
      </c>
      <c r="C2133" s="4">
        <v>36997</v>
      </c>
      <c r="E2133" s="6" t="s">
        <v>70</v>
      </c>
      <c r="H2133" s="7">
        <v>-61.5</v>
      </c>
      <c r="J2133" s="37">
        <f t="shared" si="37"/>
        <v>65823.760000000053</v>
      </c>
    </row>
    <row r="2134" spans="1:10" thickBot="1" x14ac:dyDescent="0.3">
      <c r="A2134" s="3">
        <v>1</v>
      </c>
      <c r="C2134" s="4">
        <v>36997</v>
      </c>
      <c r="E2134" s="6" t="s">
        <v>325</v>
      </c>
      <c r="H2134" s="7">
        <v>-1.25</v>
      </c>
      <c r="J2134" s="37">
        <f t="shared" si="37"/>
        <v>65822.510000000053</v>
      </c>
    </row>
    <row r="2135" spans="1:10" thickBot="1" x14ac:dyDescent="0.3">
      <c r="A2135" s="3">
        <v>1</v>
      </c>
      <c r="C2135" s="4">
        <v>36998</v>
      </c>
      <c r="E2135" s="6" t="s">
        <v>780</v>
      </c>
      <c r="H2135" s="7">
        <v>-97.23</v>
      </c>
      <c r="J2135" s="37">
        <f t="shared" si="37"/>
        <v>65725.280000000057</v>
      </c>
    </row>
    <row r="2136" spans="1:10" thickBot="1" x14ac:dyDescent="0.3">
      <c r="A2136" s="3">
        <v>1</v>
      </c>
      <c r="C2136" s="4">
        <v>37000</v>
      </c>
      <c r="E2136" s="6" t="s">
        <v>746</v>
      </c>
      <c r="H2136" s="7">
        <v>-179.1</v>
      </c>
      <c r="J2136" s="37">
        <f t="shared" si="37"/>
        <v>65546.180000000051</v>
      </c>
    </row>
    <row r="2137" spans="1:10" thickBot="1" x14ac:dyDescent="0.3">
      <c r="A2137" s="3">
        <v>1</v>
      </c>
      <c r="C2137" s="4">
        <v>37001</v>
      </c>
      <c r="D2137" s="5">
        <v>2064</v>
      </c>
      <c r="E2137" s="6" t="s">
        <v>511</v>
      </c>
      <c r="H2137" s="7">
        <v>-30</v>
      </c>
      <c r="J2137" s="37">
        <f t="shared" si="37"/>
        <v>65516.180000000051</v>
      </c>
    </row>
    <row r="2138" spans="1:10" thickBot="1" x14ac:dyDescent="0.3">
      <c r="A2138" s="3">
        <v>1</v>
      </c>
      <c r="C2138" s="4">
        <v>37001</v>
      </c>
      <c r="E2138" s="6" t="s">
        <v>859</v>
      </c>
      <c r="F2138" s="6" t="s">
        <v>848</v>
      </c>
      <c r="H2138" s="7">
        <v>-83</v>
      </c>
      <c r="J2138" s="37">
        <f t="shared" si="37"/>
        <v>65433.180000000051</v>
      </c>
    </row>
    <row r="2139" spans="1:10" thickBot="1" x14ac:dyDescent="0.3">
      <c r="A2139" s="3">
        <v>1</v>
      </c>
      <c r="C2139" s="4">
        <v>37001</v>
      </c>
      <c r="E2139" s="6" t="s">
        <v>780</v>
      </c>
      <c r="H2139" s="7">
        <v>-11.77</v>
      </c>
      <c r="J2139" s="37">
        <f t="shared" si="37"/>
        <v>65421.410000000054</v>
      </c>
    </row>
    <row r="2140" spans="1:10" thickBot="1" x14ac:dyDescent="0.3">
      <c r="A2140" s="3">
        <v>1</v>
      </c>
      <c r="C2140" s="4">
        <v>37001</v>
      </c>
      <c r="E2140" s="6" t="s">
        <v>841</v>
      </c>
      <c r="H2140" s="7">
        <v>-10</v>
      </c>
      <c r="J2140" s="37">
        <f t="shared" si="37"/>
        <v>65411.410000000054</v>
      </c>
    </row>
    <row r="2141" spans="1:10" thickBot="1" x14ac:dyDescent="0.3">
      <c r="A2141" s="3">
        <v>1</v>
      </c>
      <c r="C2141" s="4">
        <v>37002</v>
      </c>
      <c r="E2141" s="6" t="s">
        <v>842</v>
      </c>
      <c r="H2141" s="7">
        <v>-18.41</v>
      </c>
      <c r="J2141" s="37">
        <f t="shared" si="37"/>
        <v>65393.000000000051</v>
      </c>
    </row>
    <row r="2142" spans="1:10" thickBot="1" x14ac:dyDescent="0.3">
      <c r="A2142" s="3">
        <v>1</v>
      </c>
      <c r="C2142" s="4">
        <v>37004</v>
      </c>
      <c r="D2142" s="5">
        <v>2062</v>
      </c>
      <c r="E2142" s="6" t="s">
        <v>318</v>
      </c>
      <c r="H2142" s="7">
        <v>-12.54</v>
      </c>
      <c r="J2142" s="37">
        <f t="shared" si="37"/>
        <v>65380.46000000005</v>
      </c>
    </row>
    <row r="2143" spans="1:10" thickBot="1" x14ac:dyDescent="0.3">
      <c r="A2143" s="3">
        <v>1</v>
      </c>
      <c r="C2143" s="4">
        <v>37004</v>
      </c>
      <c r="D2143" s="5">
        <v>2063</v>
      </c>
      <c r="E2143" s="6" t="s">
        <v>747</v>
      </c>
      <c r="H2143" s="7">
        <v>-2191.02</v>
      </c>
      <c r="J2143" s="37">
        <f t="shared" si="37"/>
        <v>63189.440000000053</v>
      </c>
    </row>
    <row r="2144" spans="1:10" thickBot="1" x14ac:dyDescent="0.3">
      <c r="A2144" s="3">
        <v>1</v>
      </c>
      <c r="C2144" s="4">
        <v>37004</v>
      </c>
      <c r="D2144" s="5">
        <v>2065</v>
      </c>
      <c r="E2144" s="6" t="s">
        <v>29</v>
      </c>
      <c r="H2144" s="7">
        <v>-26.3</v>
      </c>
      <c r="J2144" s="37">
        <f t="shared" si="37"/>
        <v>63163.14000000005</v>
      </c>
    </row>
    <row r="2145" spans="1:10" thickBot="1" x14ac:dyDescent="0.3">
      <c r="A2145" s="3">
        <v>1</v>
      </c>
      <c r="C2145" s="4">
        <v>37004</v>
      </c>
      <c r="D2145" s="5">
        <v>2066</v>
      </c>
      <c r="E2145" s="6" t="s">
        <v>785</v>
      </c>
      <c r="H2145" s="7">
        <v>-240.48</v>
      </c>
      <c r="J2145" s="37">
        <f t="shared" si="37"/>
        <v>62922.660000000047</v>
      </c>
    </row>
    <row r="2146" spans="1:10" thickBot="1" x14ac:dyDescent="0.3">
      <c r="A2146" s="3">
        <v>1</v>
      </c>
      <c r="C2146" s="4">
        <v>37004</v>
      </c>
      <c r="D2146" s="5">
        <v>2067</v>
      </c>
      <c r="E2146" s="6" t="s">
        <v>408</v>
      </c>
      <c r="H2146" s="7">
        <v>-43.65</v>
      </c>
      <c r="J2146" s="37">
        <f t="shared" si="37"/>
        <v>62879.010000000046</v>
      </c>
    </row>
    <row r="2147" spans="1:10" thickBot="1" x14ac:dyDescent="0.3">
      <c r="A2147" s="3">
        <v>1</v>
      </c>
      <c r="C2147" s="4">
        <v>37004</v>
      </c>
      <c r="D2147" s="5">
        <v>2068</v>
      </c>
      <c r="E2147" s="6" t="s">
        <v>98</v>
      </c>
      <c r="H2147" s="7">
        <v>-1675.63</v>
      </c>
      <c r="J2147" s="37">
        <f t="shared" si="37"/>
        <v>61203.380000000048</v>
      </c>
    </row>
    <row r="2148" spans="1:10" thickBot="1" x14ac:dyDescent="0.3">
      <c r="A2148" s="3">
        <v>1</v>
      </c>
      <c r="C2148" s="4">
        <v>37004</v>
      </c>
      <c r="D2148" s="5">
        <v>2069</v>
      </c>
      <c r="E2148" s="6" t="s">
        <v>811</v>
      </c>
      <c r="H2148" s="7">
        <v>-37.89</v>
      </c>
      <c r="J2148" s="37">
        <f t="shared" si="37"/>
        <v>61165.490000000049</v>
      </c>
    </row>
    <row r="2149" spans="1:10" thickBot="1" x14ac:dyDescent="0.3">
      <c r="A2149" s="3">
        <v>1</v>
      </c>
      <c r="C2149" s="4">
        <v>37004</v>
      </c>
      <c r="D2149" s="5">
        <v>2070</v>
      </c>
      <c r="E2149" s="6" t="s">
        <v>809</v>
      </c>
      <c r="H2149" s="7">
        <v>-80</v>
      </c>
      <c r="J2149" s="37">
        <f t="shared" si="37"/>
        <v>61085.490000000049</v>
      </c>
    </row>
    <row r="2150" spans="1:10" thickBot="1" x14ac:dyDescent="0.3">
      <c r="A2150" s="3">
        <v>1</v>
      </c>
      <c r="C2150" s="4">
        <v>37004</v>
      </c>
      <c r="E2150" s="6" t="s">
        <v>860</v>
      </c>
      <c r="F2150" s="6" t="s">
        <v>848</v>
      </c>
      <c r="H2150" s="7">
        <v>-85.46</v>
      </c>
      <c r="J2150" s="37">
        <f t="shared" si="37"/>
        <v>61000.03000000005</v>
      </c>
    </row>
    <row r="2151" spans="1:10" thickBot="1" x14ac:dyDescent="0.3">
      <c r="A2151" s="3">
        <v>1</v>
      </c>
      <c r="C2151" s="4">
        <v>37004</v>
      </c>
      <c r="E2151" s="6" t="s">
        <v>780</v>
      </c>
      <c r="F2151" s="6" t="s">
        <v>848</v>
      </c>
      <c r="H2151" s="7">
        <v>-63.1</v>
      </c>
      <c r="J2151" s="37">
        <f t="shared" si="37"/>
        <v>60936.930000000051</v>
      </c>
    </row>
    <row r="2152" spans="1:10" thickBot="1" x14ac:dyDescent="0.3">
      <c r="A2152" s="3">
        <v>1</v>
      </c>
      <c r="C2152" s="4">
        <v>37004</v>
      </c>
      <c r="E2152" s="6" t="s">
        <v>861</v>
      </c>
      <c r="F2152" s="6" t="s">
        <v>848</v>
      </c>
      <c r="H2152" s="7">
        <v>-35</v>
      </c>
      <c r="J2152" s="37">
        <f t="shared" si="37"/>
        <v>60901.930000000051</v>
      </c>
    </row>
    <row r="2153" spans="1:10" thickBot="1" x14ac:dyDescent="0.3">
      <c r="A2153" s="3">
        <v>1</v>
      </c>
      <c r="C2153" s="4">
        <v>37004</v>
      </c>
      <c r="E2153" s="6" t="s">
        <v>721</v>
      </c>
      <c r="F2153" s="6" t="s">
        <v>848</v>
      </c>
      <c r="H2153" s="7">
        <v>-27.48</v>
      </c>
      <c r="J2153" s="37">
        <f t="shared" si="37"/>
        <v>60874.450000000048</v>
      </c>
    </row>
    <row r="2154" spans="1:10" thickBot="1" x14ac:dyDescent="0.3">
      <c r="A2154" s="3">
        <v>1</v>
      </c>
      <c r="C2154" s="4">
        <v>37004</v>
      </c>
      <c r="E2154" s="6" t="s">
        <v>861</v>
      </c>
      <c r="F2154" s="6" t="s">
        <v>848</v>
      </c>
      <c r="H2154" s="7">
        <v>-5.5</v>
      </c>
      <c r="J2154" s="37">
        <f t="shared" si="37"/>
        <v>60868.950000000048</v>
      </c>
    </row>
    <row r="2155" spans="1:10" thickBot="1" x14ac:dyDescent="0.3">
      <c r="A2155" s="3">
        <v>1</v>
      </c>
      <c r="C2155" s="4">
        <v>37005</v>
      </c>
      <c r="E2155" s="6" t="s">
        <v>170</v>
      </c>
      <c r="F2155" s="6" t="s">
        <v>848</v>
      </c>
      <c r="H2155" s="7">
        <v>-112.63</v>
      </c>
      <c r="J2155" s="37">
        <f t="shared" si="37"/>
        <v>60756.320000000051</v>
      </c>
    </row>
    <row r="2156" spans="1:10" thickBot="1" x14ac:dyDescent="0.3">
      <c r="A2156" s="3">
        <v>1</v>
      </c>
      <c r="C2156" s="4">
        <v>37005</v>
      </c>
      <c r="E2156" s="6" t="s">
        <v>780</v>
      </c>
      <c r="F2156" s="6" t="s">
        <v>848</v>
      </c>
      <c r="H2156" s="7">
        <v>-32.07</v>
      </c>
      <c r="J2156" s="37">
        <f t="shared" si="37"/>
        <v>60724.250000000051</v>
      </c>
    </row>
    <row r="2157" spans="1:10" thickBot="1" x14ac:dyDescent="0.3">
      <c r="A2157" s="3">
        <v>1</v>
      </c>
      <c r="C2157" s="4">
        <v>37006</v>
      </c>
      <c r="D2157" s="5">
        <v>2057</v>
      </c>
      <c r="E2157" s="6" t="s">
        <v>480</v>
      </c>
      <c r="H2157" s="7">
        <v>-76.41</v>
      </c>
      <c r="J2157" s="37">
        <f t="shared" si="37"/>
        <v>60647.840000000047</v>
      </c>
    </row>
    <row r="2158" spans="1:10" thickBot="1" x14ac:dyDescent="0.3">
      <c r="A2158" s="3">
        <v>1</v>
      </c>
      <c r="C2158" s="4">
        <v>37006</v>
      </c>
      <c r="E2158" s="6" t="s">
        <v>699</v>
      </c>
      <c r="F2158" s="6" t="s">
        <v>848</v>
      </c>
      <c r="H2158" s="7">
        <v>-10</v>
      </c>
      <c r="J2158" s="37">
        <f t="shared" si="37"/>
        <v>60637.840000000047</v>
      </c>
    </row>
    <row r="2159" spans="1:10" thickBot="1" x14ac:dyDescent="0.3">
      <c r="A2159" s="3">
        <v>1</v>
      </c>
      <c r="C2159" s="4">
        <v>37006</v>
      </c>
      <c r="E2159" s="6" t="s">
        <v>699</v>
      </c>
      <c r="F2159" s="6" t="s">
        <v>848</v>
      </c>
      <c r="H2159" s="7">
        <v>-10</v>
      </c>
      <c r="J2159" s="37">
        <f t="shared" si="37"/>
        <v>60627.840000000047</v>
      </c>
    </row>
    <row r="2160" spans="1:10" thickBot="1" x14ac:dyDescent="0.3">
      <c r="A2160" s="3">
        <v>1</v>
      </c>
      <c r="C2160" s="4">
        <v>37006</v>
      </c>
      <c r="E2160" s="6" t="s">
        <v>699</v>
      </c>
      <c r="F2160" s="6" t="s">
        <v>848</v>
      </c>
      <c r="H2160" s="7">
        <v>-10</v>
      </c>
      <c r="J2160" s="37">
        <f t="shared" si="37"/>
        <v>60617.840000000047</v>
      </c>
    </row>
    <row r="2161" spans="1:10" thickBot="1" x14ac:dyDescent="0.3">
      <c r="A2161" s="3">
        <v>1</v>
      </c>
      <c r="C2161" s="4">
        <v>37007</v>
      </c>
      <c r="D2161" s="5">
        <v>2071</v>
      </c>
      <c r="E2161" s="6" t="s">
        <v>812</v>
      </c>
      <c r="H2161" s="7">
        <v>-600</v>
      </c>
      <c r="J2161" s="37">
        <f t="shared" si="37"/>
        <v>60017.840000000047</v>
      </c>
    </row>
    <row r="2162" spans="1:10" thickBot="1" x14ac:dyDescent="0.3">
      <c r="A2162" s="3">
        <v>1</v>
      </c>
      <c r="C2162" s="4">
        <v>37007</v>
      </c>
      <c r="E2162" s="6" t="s">
        <v>6</v>
      </c>
      <c r="H2162" s="7">
        <v>-38.44</v>
      </c>
      <c r="J2162" s="37">
        <f t="shared" si="37"/>
        <v>59979.400000000045</v>
      </c>
    </row>
    <row r="2163" spans="1:10" thickBot="1" x14ac:dyDescent="0.3">
      <c r="A2163" s="3">
        <v>1</v>
      </c>
      <c r="C2163" s="4">
        <v>37008</v>
      </c>
      <c r="D2163" s="5">
        <v>2072</v>
      </c>
      <c r="E2163" s="6" t="s">
        <v>347</v>
      </c>
      <c r="H2163" s="7">
        <v>-180</v>
      </c>
      <c r="J2163" s="37">
        <f t="shared" si="37"/>
        <v>59799.400000000045</v>
      </c>
    </row>
    <row r="2164" spans="1:10" thickBot="1" x14ac:dyDescent="0.3">
      <c r="A2164" s="3">
        <v>1</v>
      </c>
      <c r="C2164" s="4">
        <v>37008</v>
      </c>
      <c r="D2164" s="5">
        <v>2073</v>
      </c>
      <c r="E2164" s="6" t="s">
        <v>36</v>
      </c>
      <c r="H2164" s="7">
        <v>-75</v>
      </c>
      <c r="J2164" s="37">
        <f t="shared" si="37"/>
        <v>59724.400000000045</v>
      </c>
    </row>
    <row r="2165" spans="1:10" thickBot="1" x14ac:dyDescent="0.3">
      <c r="A2165" s="3">
        <v>1</v>
      </c>
      <c r="C2165" s="4">
        <v>37008</v>
      </c>
      <c r="E2165" s="6" t="s">
        <v>862</v>
      </c>
      <c r="F2165" s="6" t="s">
        <v>848</v>
      </c>
      <c r="H2165" s="7">
        <v>-35.119999999999997</v>
      </c>
      <c r="J2165" s="37">
        <f t="shared" si="37"/>
        <v>59689.280000000042</v>
      </c>
    </row>
    <row r="2166" spans="1:10" thickBot="1" x14ac:dyDescent="0.3">
      <c r="A2166" s="3">
        <v>1</v>
      </c>
      <c r="C2166" s="4">
        <v>37010</v>
      </c>
      <c r="D2166" s="5">
        <v>2074</v>
      </c>
      <c r="E2166" s="6" t="s">
        <v>540</v>
      </c>
      <c r="H2166" s="7">
        <v>-10</v>
      </c>
      <c r="J2166" s="37">
        <f t="shared" si="37"/>
        <v>59679.280000000042</v>
      </c>
    </row>
    <row r="2167" spans="1:10" thickBot="1" x14ac:dyDescent="0.3">
      <c r="A2167" s="3">
        <v>1</v>
      </c>
      <c r="C2167" s="4">
        <v>37011</v>
      </c>
      <c r="E2167" s="6" t="s">
        <v>813</v>
      </c>
      <c r="H2167" s="7">
        <v>-167.33</v>
      </c>
      <c r="J2167" s="37">
        <f t="shared" si="37"/>
        <v>59511.950000000041</v>
      </c>
    </row>
    <row r="2168" spans="1:10" thickBot="1" x14ac:dyDescent="0.3">
      <c r="A2168" s="3">
        <v>1</v>
      </c>
      <c r="C2168" s="4">
        <v>37011</v>
      </c>
      <c r="E2168" s="6" t="s">
        <v>276</v>
      </c>
      <c r="H2168" s="7">
        <v>-24.47</v>
      </c>
      <c r="J2168" s="37">
        <f t="shared" si="37"/>
        <v>59487.48000000004</v>
      </c>
    </row>
    <row r="2169" spans="1:10" thickBot="1" x14ac:dyDescent="0.3">
      <c r="A2169" s="3">
        <v>1</v>
      </c>
      <c r="C2169" s="4">
        <v>37011</v>
      </c>
      <c r="E2169" s="6" t="s">
        <v>688</v>
      </c>
      <c r="I2169" s="7">
        <v>1509.36</v>
      </c>
      <c r="J2169" s="37">
        <f t="shared" si="37"/>
        <v>60996.84000000004</v>
      </c>
    </row>
    <row r="2170" spans="1:10" thickBot="1" x14ac:dyDescent="0.3">
      <c r="A2170" s="3">
        <v>1</v>
      </c>
      <c r="C2170" s="4">
        <v>37011</v>
      </c>
      <c r="E2170" s="6" t="s">
        <v>17</v>
      </c>
      <c r="I2170" s="7">
        <v>3353.4</v>
      </c>
      <c r="J2170" s="37">
        <f t="shared" si="37"/>
        <v>64350.240000000042</v>
      </c>
    </row>
    <row r="2171" spans="1:10" thickBot="1" x14ac:dyDescent="0.3">
      <c r="A2171" s="3">
        <v>1</v>
      </c>
      <c r="C2171" s="4">
        <v>37012</v>
      </c>
      <c r="D2171" s="5">
        <v>2075</v>
      </c>
      <c r="H2171" s="7">
        <v>-130</v>
      </c>
      <c r="J2171" s="37">
        <f t="shared" si="37"/>
        <v>64220.240000000042</v>
      </c>
    </row>
    <row r="2172" spans="1:10" thickBot="1" x14ac:dyDescent="0.3">
      <c r="A2172" s="3">
        <v>1</v>
      </c>
      <c r="C2172" s="4">
        <v>37012</v>
      </c>
      <c r="D2172" s="5">
        <v>2076</v>
      </c>
      <c r="H2172" s="7">
        <v>-200</v>
      </c>
      <c r="J2172" s="37">
        <f t="shared" si="37"/>
        <v>64020.240000000042</v>
      </c>
    </row>
    <row r="2173" spans="1:10" thickBot="1" x14ac:dyDescent="0.3">
      <c r="A2173" s="3">
        <v>1</v>
      </c>
      <c r="C2173" s="4">
        <v>37012</v>
      </c>
      <c r="D2173" s="5" t="s">
        <v>8</v>
      </c>
      <c r="E2173" s="6" t="s">
        <v>75</v>
      </c>
      <c r="H2173" s="7">
        <v>-584.27</v>
      </c>
      <c r="J2173" s="37">
        <f t="shared" si="37"/>
        <v>63435.970000000045</v>
      </c>
    </row>
    <row r="2174" spans="1:10" thickBot="1" x14ac:dyDescent="0.3">
      <c r="A2174" s="3">
        <v>1</v>
      </c>
      <c r="C2174" s="4">
        <v>37012</v>
      </c>
      <c r="D2174" s="5" t="s">
        <v>8</v>
      </c>
      <c r="E2174" s="6" t="s">
        <v>607</v>
      </c>
      <c r="H2174" s="7">
        <v>-250</v>
      </c>
      <c r="J2174" s="37">
        <f t="shared" si="37"/>
        <v>63185.970000000045</v>
      </c>
    </row>
    <row r="2175" spans="1:10" thickBot="1" x14ac:dyDescent="0.3">
      <c r="A2175" s="3">
        <v>1</v>
      </c>
      <c r="C2175" s="4">
        <v>37012</v>
      </c>
      <c r="D2175" s="5" t="s">
        <v>8</v>
      </c>
      <c r="E2175" s="6" t="s">
        <v>160</v>
      </c>
      <c r="H2175" s="7">
        <v>-160</v>
      </c>
      <c r="J2175" s="37">
        <f t="shared" si="37"/>
        <v>63025.970000000045</v>
      </c>
    </row>
    <row r="2176" spans="1:10" thickBot="1" x14ac:dyDescent="0.3">
      <c r="A2176" s="3">
        <v>1</v>
      </c>
      <c r="C2176" s="4">
        <v>37012</v>
      </c>
      <c r="D2176" s="5" t="s">
        <v>8</v>
      </c>
      <c r="E2176" s="6" t="s">
        <v>160</v>
      </c>
      <c r="H2176" s="7">
        <v>-160</v>
      </c>
      <c r="J2176" s="37">
        <f t="shared" si="37"/>
        <v>62865.970000000045</v>
      </c>
    </row>
    <row r="2177" spans="1:10" thickBot="1" x14ac:dyDescent="0.3">
      <c r="A2177" s="3">
        <v>1</v>
      </c>
      <c r="C2177" s="4">
        <v>37012</v>
      </c>
      <c r="D2177" s="5" t="s">
        <v>8</v>
      </c>
      <c r="E2177" s="6" t="s">
        <v>242</v>
      </c>
      <c r="H2177" s="7">
        <v>-100</v>
      </c>
      <c r="J2177" s="37">
        <f t="shared" si="37"/>
        <v>62765.970000000045</v>
      </c>
    </row>
    <row r="2178" spans="1:10" thickBot="1" x14ac:dyDescent="0.3">
      <c r="A2178" s="3">
        <v>1</v>
      </c>
      <c r="C2178" s="4">
        <v>37012</v>
      </c>
      <c r="D2178" s="5" t="s">
        <v>8</v>
      </c>
      <c r="E2178" s="6" t="s">
        <v>11</v>
      </c>
      <c r="H2178" s="7">
        <v>-100</v>
      </c>
      <c r="J2178" s="37">
        <f t="shared" si="37"/>
        <v>62665.970000000045</v>
      </c>
    </row>
    <row r="2179" spans="1:10" thickBot="1" x14ac:dyDescent="0.3">
      <c r="A2179" s="3">
        <v>1</v>
      </c>
      <c r="C2179" s="4">
        <v>37012</v>
      </c>
      <c r="D2179" s="5" t="s">
        <v>8</v>
      </c>
      <c r="E2179" s="6" t="s">
        <v>11</v>
      </c>
      <c r="H2179" s="7">
        <v>-100</v>
      </c>
      <c r="J2179" s="37">
        <f t="shared" si="37"/>
        <v>62565.970000000045</v>
      </c>
    </row>
    <row r="2180" spans="1:10" thickBot="1" x14ac:dyDescent="0.3">
      <c r="A2180" s="3">
        <v>1</v>
      </c>
      <c r="C2180" s="4">
        <v>37012</v>
      </c>
      <c r="D2180" s="5" t="s">
        <v>8</v>
      </c>
      <c r="E2180" s="6" t="s">
        <v>486</v>
      </c>
      <c r="H2180" s="7">
        <v>-59.93</v>
      </c>
      <c r="J2180" s="37">
        <f t="shared" ref="J2180:J2243" si="38">SUM(H2180:I2180)+J2179</f>
        <v>62506.040000000045</v>
      </c>
    </row>
    <row r="2181" spans="1:10" thickBot="1" x14ac:dyDescent="0.3">
      <c r="A2181" s="3">
        <v>1</v>
      </c>
      <c r="C2181" s="4">
        <v>37012</v>
      </c>
      <c r="D2181" s="5" t="s">
        <v>8</v>
      </c>
      <c r="E2181" s="6" t="s">
        <v>9</v>
      </c>
      <c r="H2181" s="7">
        <v>-54</v>
      </c>
      <c r="J2181" s="37">
        <f t="shared" si="38"/>
        <v>62452.040000000045</v>
      </c>
    </row>
    <row r="2182" spans="1:10" thickBot="1" x14ac:dyDescent="0.3">
      <c r="A2182" s="3">
        <v>1</v>
      </c>
      <c r="C2182" s="4">
        <v>37012</v>
      </c>
      <c r="D2182" s="5" t="s">
        <v>8</v>
      </c>
      <c r="E2182" s="6" t="s">
        <v>241</v>
      </c>
      <c r="H2182" s="7">
        <v>-12.72</v>
      </c>
      <c r="J2182" s="37">
        <f t="shared" si="38"/>
        <v>62439.320000000043</v>
      </c>
    </row>
    <row r="2183" spans="1:10" thickBot="1" x14ac:dyDescent="0.3">
      <c r="A2183" s="3">
        <v>1</v>
      </c>
      <c r="C2183" s="4">
        <v>37013</v>
      </c>
      <c r="D2183" s="5">
        <v>2078</v>
      </c>
      <c r="E2183" s="6" t="s">
        <v>814</v>
      </c>
      <c r="H2183" s="7">
        <v>-50</v>
      </c>
      <c r="J2183" s="37">
        <f t="shared" si="38"/>
        <v>62389.320000000043</v>
      </c>
    </row>
    <row r="2184" spans="1:10" thickBot="1" x14ac:dyDescent="0.3">
      <c r="A2184" s="3">
        <v>1</v>
      </c>
      <c r="C2184" s="4">
        <v>37013</v>
      </c>
      <c r="E2184" s="6" t="s">
        <v>6</v>
      </c>
      <c r="H2184" s="7">
        <v>-93.72</v>
      </c>
      <c r="J2184" s="37">
        <f t="shared" si="38"/>
        <v>62295.600000000042</v>
      </c>
    </row>
    <row r="2185" spans="1:10" thickBot="1" x14ac:dyDescent="0.3">
      <c r="A2185" s="3">
        <v>1</v>
      </c>
      <c r="C2185" s="4">
        <v>37014</v>
      </c>
      <c r="E2185" s="6" t="s">
        <v>780</v>
      </c>
      <c r="H2185" s="7">
        <v>-27.24</v>
      </c>
      <c r="J2185" s="37">
        <f t="shared" si="38"/>
        <v>62268.360000000044</v>
      </c>
    </row>
    <row r="2186" spans="1:10" thickBot="1" x14ac:dyDescent="0.3">
      <c r="A2186" s="3">
        <v>1</v>
      </c>
      <c r="C2186" s="4">
        <v>37014</v>
      </c>
      <c r="E2186" s="6" t="s">
        <v>203</v>
      </c>
      <c r="H2186" s="7">
        <v>-17.12</v>
      </c>
      <c r="J2186" s="37">
        <f t="shared" si="38"/>
        <v>62251.240000000042</v>
      </c>
    </row>
    <row r="2187" spans="1:10" thickBot="1" x14ac:dyDescent="0.3">
      <c r="A2187" s="3">
        <v>1</v>
      </c>
      <c r="C2187" s="4">
        <v>37014</v>
      </c>
      <c r="E2187" s="6" t="s">
        <v>679</v>
      </c>
      <c r="H2187" s="7">
        <v>-10</v>
      </c>
      <c r="J2187" s="37">
        <f t="shared" si="38"/>
        <v>62241.240000000042</v>
      </c>
    </row>
    <row r="2188" spans="1:10" thickBot="1" x14ac:dyDescent="0.3">
      <c r="A2188" s="3">
        <v>1</v>
      </c>
      <c r="C2188" s="4">
        <v>37014</v>
      </c>
      <c r="E2188" s="6" t="s">
        <v>679</v>
      </c>
      <c r="H2188" s="7">
        <v>-10</v>
      </c>
      <c r="J2188" s="37">
        <f t="shared" si="38"/>
        <v>62231.240000000042</v>
      </c>
    </row>
    <row r="2189" spans="1:10" thickBot="1" x14ac:dyDescent="0.3">
      <c r="A2189" s="3">
        <v>1</v>
      </c>
      <c r="C2189" s="4">
        <v>37014</v>
      </c>
      <c r="E2189" s="6" t="s">
        <v>699</v>
      </c>
      <c r="F2189" s="6" t="s">
        <v>848</v>
      </c>
      <c r="H2189" s="7">
        <v>-10</v>
      </c>
      <c r="J2189" s="37">
        <f t="shared" si="38"/>
        <v>62221.240000000042</v>
      </c>
    </row>
    <row r="2190" spans="1:10" thickBot="1" x14ac:dyDescent="0.3">
      <c r="A2190" s="3">
        <v>1</v>
      </c>
      <c r="C2190" s="4">
        <v>37014</v>
      </c>
      <c r="E2190" s="6" t="s">
        <v>699</v>
      </c>
      <c r="F2190" s="6" t="s">
        <v>848</v>
      </c>
      <c r="H2190" s="7">
        <v>-10</v>
      </c>
      <c r="J2190" s="37">
        <f t="shared" si="38"/>
        <v>62211.240000000042</v>
      </c>
    </row>
    <row r="2191" spans="1:10" thickBot="1" x14ac:dyDescent="0.3">
      <c r="A2191" s="3">
        <v>1</v>
      </c>
      <c r="C2191" s="4">
        <v>37014</v>
      </c>
      <c r="E2191" s="6" t="s">
        <v>699</v>
      </c>
      <c r="F2191" s="6" t="s">
        <v>848</v>
      </c>
      <c r="H2191" s="7">
        <v>-10</v>
      </c>
      <c r="J2191" s="37">
        <f t="shared" si="38"/>
        <v>62201.240000000042</v>
      </c>
    </row>
    <row r="2192" spans="1:10" thickBot="1" x14ac:dyDescent="0.3">
      <c r="A2192" s="3">
        <v>1</v>
      </c>
      <c r="C2192" s="4">
        <v>37014</v>
      </c>
      <c r="E2192" s="6" t="s">
        <v>699</v>
      </c>
      <c r="F2192" s="6" t="s">
        <v>848</v>
      </c>
      <c r="H2192" s="7">
        <v>-10</v>
      </c>
      <c r="J2192" s="37">
        <f t="shared" si="38"/>
        <v>62191.240000000042</v>
      </c>
    </row>
    <row r="2193" spans="1:10" thickBot="1" x14ac:dyDescent="0.3">
      <c r="A2193" s="3">
        <v>1</v>
      </c>
      <c r="C2193" s="4">
        <v>37014</v>
      </c>
      <c r="E2193" s="6" t="s">
        <v>699</v>
      </c>
      <c r="F2193" s="6" t="s">
        <v>848</v>
      </c>
      <c r="H2193" s="7">
        <v>-10</v>
      </c>
      <c r="J2193" s="37">
        <f t="shared" si="38"/>
        <v>62181.240000000042</v>
      </c>
    </row>
    <row r="2194" spans="1:10" thickBot="1" x14ac:dyDescent="0.3">
      <c r="A2194" s="3">
        <v>1</v>
      </c>
      <c r="C2194" s="4">
        <v>37015</v>
      </c>
      <c r="E2194" s="6" t="s">
        <v>815</v>
      </c>
      <c r="H2194" s="7">
        <v>-45.92</v>
      </c>
      <c r="J2194" s="37">
        <f t="shared" si="38"/>
        <v>62135.320000000043</v>
      </c>
    </row>
    <row r="2195" spans="1:10" thickBot="1" x14ac:dyDescent="0.3">
      <c r="A2195" s="3">
        <v>1</v>
      </c>
      <c r="C2195" s="4">
        <v>37015</v>
      </c>
      <c r="E2195" s="6" t="s">
        <v>276</v>
      </c>
      <c r="H2195" s="7">
        <v>-28.32</v>
      </c>
      <c r="J2195" s="37">
        <f t="shared" si="38"/>
        <v>62107.000000000044</v>
      </c>
    </row>
    <row r="2196" spans="1:10" thickBot="1" x14ac:dyDescent="0.3">
      <c r="A2196" s="3">
        <v>1</v>
      </c>
      <c r="C2196" s="4">
        <v>37015</v>
      </c>
      <c r="E2196" s="6" t="s">
        <v>843</v>
      </c>
      <c r="H2196" s="7">
        <v>-2</v>
      </c>
      <c r="J2196" s="37">
        <f t="shared" si="38"/>
        <v>62105.000000000044</v>
      </c>
    </row>
    <row r="2197" spans="1:10" thickBot="1" x14ac:dyDescent="0.3">
      <c r="A2197" s="3">
        <v>1</v>
      </c>
      <c r="C2197" s="4">
        <v>37016</v>
      </c>
      <c r="E2197" s="6" t="s">
        <v>847</v>
      </c>
      <c r="H2197" s="7">
        <v>-90000</v>
      </c>
      <c r="J2197" s="37">
        <f t="shared" si="38"/>
        <v>-27894.999999999956</v>
      </c>
    </row>
    <row r="2198" spans="1:10" thickBot="1" x14ac:dyDescent="0.3">
      <c r="A2198" s="3">
        <v>1</v>
      </c>
      <c r="C2198" s="4">
        <v>37016</v>
      </c>
      <c r="E2198" s="6" t="s">
        <v>780</v>
      </c>
      <c r="H2198" s="7">
        <v>-56.83</v>
      </c>
      <c r="J2198" s="37">
        <f t="shared" si="38"/>
        <v>-27951.829999999958</v>
      </c>
    </row>
    <row r="2199" spans="1:10" thickBot="1" x14ac:dyDescent="0.3">
      <c r="A2199" s="3">
        <v>1</v>
      </c>
      <c r="C2199" s="4">
        <v>37016</v>
      </c>
      <c r="E2199" s="6" t="s">
        <v>780</v>
      </c>
      <c r="H2199" s="7">
        <v>-19.64</v>
      </c>
      <c r="J2199" s="37">
        <f t="shared" si="38"/>
        <v>-27971.469999999958</v>
      </c>
    </row>
    <row r="2200" spans="1:10" thickBot="1" x14ac:dyDescent="0.3">
      <c r="A2200" s="3">
        <v>1</v>
      </c>
      <c r="C2200" s="4">
        <v>37017</v>
      </c>
      <c r="E2200" s="6" t="s">
        <v>223</v>
      </c>
      <c r="H2200" s="7">
        <v>-116.2</v>
      </c>
      <c r="J2200" s="37">
        <f t="shared" si="38"/>
        <v>-28087.669999999958</v>
      </c>
    </row>
    <row r="2201" spans="1:10" thickBot="1" x14ac:dyDescent="0.3">
      <c r="A2201" s="3">
        <v>1</v>
      </c>
      <c r="C2201" s="4">
        <v>37017</v>
      </c>
      <c r="E2201" s="6" t="s">
        <v>780</v>
      </c>
      <c r="H2201" s="7">
        <v>-69.73</v>
      </c>
      <c r="J2201" s="37">
        <f t="shared" si="38"/>
        <v>-28157.399999999958</v>
      </c>
    </row>
    <row r="2202" spans="1:10" thickBot="1" x14ac:dyDescent="0.3">
      <c r="A2202" s="3">
        <v>1</v>
      </c>
      <c r="C2202" s="4">
        <v>37018</v>
      </c>
      <c r="D2202" s="5">
        <v>2079</v>
      </c>
      <c r="E2202" s="6" t="s">
        <v>816</v>
      </c>
      <c r="H2202" s="7">
        <v>-53</v>
      </c>
      <c r="J2202" s="37">
        <f t="shared" si="38"/>
        <v>-28210.399999999958</v>
      </c>
    </row>
    <row r="2203" spans="1:10" thickBot="1" x14ac:dyDescent="0.3">
      <c r="A2203" s="3">
        <v>1</v>
      </c>
      <c r="C2203" s="4">
        <v>37018</v>
      </c>
      <c r="E2203" s="6" t="s">
        <v>784</v>
      </c>
      <c r="H2203" s="7">
        <v>-215.8</v>
      </c>
      <c r="J2203" s="37">
        <f t="shared" si="38"/>
        <v>-28426.199999999957</v>
      </c>
    </row>
    <row r="2204" spans="1:10" thickBot="1" x14ac:dyDescent="0.3">
      <c r="A2204" s="3">
        <v>1</v>
      </c>
      <c r="C2204" s="4">
        <v>37019</v>
      </c>
      <c r="D2204" s="5">
        <v>2080</v>
      </c>
      <c r="E2204" s="6" t="s">
        <v>168</v>
      </c>
      <c r="H2204" s="7">
        <v>-3660.25</v>
      </c>
      <c r="J2204" s="37">
        <f t="shared" si="38"/>
        <v>-32086.449999999957</v>
      </c>
    </row>
    <row r="2205" spans="1:10" thickBot="1" x14ac:dyDescent="0.3">
      <c r="A2205" s="3">
        <v>1</v>
      </c>
      <c r="C2205" s="4">
        <v>37019</v>
      </c>
      <c r="D2205" s="5">
        <v>2321</v>
      </c>
      <c r="E2205" s="6" t="s">
        <v>809</v>
      </c>
      <c r="H2205" s="7">
        <v>-80</v>
      </c>
      <c r="J2205" s="37">
        <f t="shared" si="38"/>
        <v>-32166.449999999957</v>
      </c>
    </row>
    <row r="2206" spans="1:10" thickBot="1" x14ac:dyDescent="0.3">
      <c r="A2206" s="3">
        <v>1</v>
      </c>
      <c r="C2206" s="4">
        <v>37019</v>
      </c>
      <c r="E2206" s="6" t="s">
        <v>462</v>
      </c>
      <c r="H2206" s="7">
        <v>-1655.29</v>
      </c>
      <c r="J2206" s="37">
        <f t="shared" si="38"/>
        <v>-33821.739999999954</v>
      </c>
    </row>
    <row r="2207" spans="1:10" thickBot="1" x14ac:dyDescent="0.3">
      <c r="A2207" s="3">
        <v>1</v>
      </c>
      <c r="C2207" s="4">
        <v>37019</v>
      </c>
      <c r="E2207" s="6" t="s">
        <v>817</v>
      </c>
      <c r="H2207" s="7">
        <v>-76.709999999999994</v>
      </c>
      <c r="J2207" s="37">
        <f t="shared" si="38"/>
        <v>-33898.449999999953</v>
      </c>
    </row>
    <row r="2208" spans="1:10" thickBot="1" x14ac:dyDescent="0.3">
      <c r="A2208" s="3">
        <v>1</v>
      </c>
      <c r="C2208" s="4">
        <v>37020</v>
      </c>
      <c r="E2208" s="6" t="s">
        <v>780</v>
      </c>
      <c r="H2208" s="7">
        <v>-55.71</v>
      </c>
      <c r="J2208" s="37">
        <f t="shared" si="38"/>
        <v>-33954.159999999953</v>
      </c>
    </row>
    <row r="2209" spans="1:10" thickBot="1" x14ac:dyDescent="0.3">
      <c r="A2209" s="3">
        <v>1</v>
      </c>
      <c r="C2209" s="4">
        <v>37021</v>
      </c>
      <c r="E2209" s="6" t="s">
        <v>845</v>
      </c>
      <c r="H2209" s="7">
        <v>-57.98</v>
      </c>
      <c r="J2209" s="37">
        <f t="shared" si="38"/>
        <v>-34012.139999999956</v>
      </c>
    </row>
    <row r="2210" spans="1:10" thickBot="1" x14ac:dyDescent="0.3">
      <c r="A2210" s="3">
        <v>1</v>
      </c>
      <c r="C2210" s="4">
        <v>37021</v>
      </c>
      <c r="E2210" s="6" t="s">
        <v>845</v>
      </c>
      <c r="H2210" s="7">
        <v>-57.98</v>
      </c>
      <c r="J2210" s="37">
        <f t="shared" si="38"/>
        <v>-34070.119999999959</v>
      </c>
    </row>
    <row r="2211" spans="1:10" thickBot="1" x14ac:dyDescent="0.3">
      <c r="A2211" s="3">
        <v>1</v>
      </c>
      <c r="C2211" s="4">
        <v>37022</v>
      </c>
      <c r="D2211" s="5">
        <v>2322</v>
      </c>
      <c r="E2211" s="6" t="s">
        <v>818</v>
      </c>
      <c r="H2211" s="7">
        <v>-63.3</v>
      </c>
      <c r="J2211" s="37">
        <f t="shared" si="38"/>
        <v>-34133.419999999962</v>
      </c>
    </row>
    <row r="2212" spans="1:10" thickBot="1" x14ac:dyDescent="0.3">
      <c r="A2212" s="3">
        <v>1</v>
      </c>
      <c r="C2212" s="4">
        <v>37022</v>
      </c>
      <c r="E2212" s="6" t="s">
        <v>780</v>
      </c>
      <c r="H2212" s="7">
        <v>-54.18</v>
      </c>
      <c r="J2212" s="37">
        <f t="shared" si="38"/>
        <v>-34187.599999999962</v>
      </c>
    </row>
    <row r="2213" spans="1:10" thickBot="1" x14ac:dyDescent="0.3">
      <c r="A2213" s="3">
        <v>1</v>
      </c>
      <c r="C2213" s="4">
        <v>37022</v>
      </c>
      <c r="E2213" s="6" t="s">
        <v>699</v>
      </c>
      <c r="H2213" s="7">
        <v>-10</v>
      </c>
      <c r="J2213" s="37">
        <f t="shared" si="38"/>
        <v>-34197.599999999962</v>
      </c>
    </row>
    <row r="2214" spans="1:10" thickBot="1" x14ac:dyDescent="0.3">
      <c r="A2214" s="3">
        <v>1</v>
      </c>
      <c r="C2214" s="4">
        <v>37022</v>
      </c>
      <c r="E2214" s="6" t="s">
        <v>699</v>
      </c>
      <c r="F2214" s="6" t="s">
        <v>848</v>
      </c>
      <c r="H2214" s="7">
        <v>-10</v>
      </c>
      <c r="J2214" s="37">
        <f t="shared" si="38"/>
        <v>-34207.599999999962</v>
      </c>
    </row>
    <row r="2215" spans="1:10" thickBot="1" x14ac:dyDescent="0.3">
      <c r="A2215" s="3">
        <v>1</v>
      </c>
      <c r="C2215" s="4">
        <v>37022</v>
      </c>
      <c r="E2215" s="6" t="s">
        <v>819</v>
      </c>
      <c r="I2215" s="7">
        <v>201.99</v>
      </c>
      <c r="J2215" s="37">
        <f t="shared" si="38"/>
        <v>-34005.609999999964</v>
      </c>
    </row>
    <row r="2216" spans="1:10" thickBot="1" x14ac:dyDescent="0.3">
      <c r="A2216" s="3">
        <v>1</v>
      </c>
      <c r="C2216" s="4">
        <v>37024</v>
      </c>
      <c r="D2216" s="5">
        <v>2323</v>
      </c>
      <c r="E2216" s="6" t="s">
        <v>275</v>
      </c>
      <c r="H2216" s="7">
        <v>-50</v>
      </c>
      <c r="J2216" s="37">
        <f t="shared" si="38"/>
        <v>-34055.609999999964</v>
      </c>
    </row>
    <row r="2217" spans="1:10" thickBot="1" x14ac:dyDescent="0.3">
      <c r="A2217" s="3">
        <v>1</v>
      </c>
      <c r="C2217" s="4">
        <v>37024</v>
      </c>
      <c r="E2217" s="6" t="s">
        <v>780</v>
      </c>
      <c r="H2217" s="7">
        <v>-81.96</v>
      </c>
      <c r="J2217" s="37">
        <f t="shared" si="38"/>
        <v>-34137.569999999963</v>
      </c>
    </row>
    <row r="2218" spans="1:10" thickBot="1" x14ac:dyDescent="0.3">
      <c r="A2218" s="3">
        <v>1</v>
      </c>
      <c r="C2218" s="4">
        <v>37025</v>
      </c>
      <c r="E2218" s="6" t="s">
        <v>803</v>
      </c>
      <c r="F2218" s="6" t="s">
        <v>848</v>
      </c>
      <c r="H2218" s="7">
        <v>-59</v>
      </c>
      <c r="J2218" s="37">
        <f t="shared" si="38"/>
        <v>-34196.569999999963</v>
      </c>
    </row>
    <row r="2219" spans="1:10" thickBot="1" x14ac:dyDescent="0.3">
      <c r="A2219" s="3">
        <v>1</v>
      </c>
      <c r="C2219" s="4">
        <v>37026</v>
      </c>
      <c r="D2219" s="5">
        <v>2324</v>
      </c>
      <c r="E2219" s="6" t="s">
        <v>898</v>
      </c>
      <c r="H2219" s="7">
        <v>-24</v>
      </c>
      <c r="J2219" s="37">
        <f t="shared" si="38"/>
        <v>-34220.569999999963</v>
      </c>
    </row>
    <row r="2220" spans="1:10" thickBot="1" x14ac:dyDescent="0.3">
      <c r="A2220" s="3">
        <v>1</v>
      </c>
      <c r="C2220" s="4">
        <v>37026</v>
      </c>
      <c r="D2220" s="5">
        <v>2325</v>
      </c>
      <c r="E2220" s="6" t="s">
        <v>32</v>
      </c>
      <c r="H2220" s="7">
        <v>-270</v>
      </c>
      <c r="J2220" s="37">
        <f t="shared" si="38"/>
        <v>-34490.569999999963</v>
      </c>
    </row>
    <row r="2221" spans="1:10" thickBot="1" x14ac:dyDescent="0.3">
      <c r="A2221" s="3">
        <v>1</v>
      </c>
      <c r="C2221" s="4">
        <v>37026</v>
      </c>
      <c r="D2221" s="5">
        <v>2326</v>
      </c>
      <c r="E2221" s="6" t="s">
        <v>134</v>
      </c>
      <c r="H2221" s="7">
        <v>-198.87</v>
      </c>
      <c r="J2221" s="37">
        <f t="shared" si="38"/>
        <v>-34689.439999999966</v>
      </c>
    </row>
    <row r="2222" spans="1:10" thickBot="1" x14ac:dyDescent="0.3">
      <c r="A2222" s="3">
        <v>1</v>
      </c>
      <c r="C2222" s="4">
        <v>37026</v>
      </c>
      <c r="D2222" s="5">
        <v>2327</v>
      </c>
      <c r="E2222" s="6" t="s">
        <v>615</v>
      </c>
      <c r="H2222" s="7">
        <v>-23</v>
      </c>
      <c r="J2222" s="37">
        <f t="shared" si="38"/>
        <v>-34712.439999999966</v>
      </c>
    </row>
    <row r="2223" spans="1:10" thickBot="1" x14ac:dyDescent="0.3">
      <c r="A2223" s="3">
        <v>1</v>
      </c>
      <c r="C2223" s="4">
        <v>37026</v>
      </c>
      <c r="D2223" s="5">
        <v>2328</v>
      </c>
      <c r="E2223" s="6" t="s">
        <v>347</v>
      </c>
      <c r="H2223" s="7">
        <v>-30</v>
      </c>
      <c r="J2223" s="37">
        <f t="shared" si="38"/>
        <v>-34742.439999999966</v>
      </c>
    </row>
    <row r="2224" spans="1:10" thickBot="1" x14ac:dyDescent="0.3">
      <c r="A2224" s="3">
        <v>1</v>
      </c>
      <c r="C2224" s="4">
        <v>37026</v>
      </c>
      <c r="D2224" s="5">
        <v>2329</v>
      </c>
      <c r="E2224" s="6" t="s">
        <v>318</v>
      </c>
      <c r="H2224" s="7">
        <v>-86</v>
      </c>
      <c r="J2224" s="37">
        <f t="shared" si="38"/>
        <v>-34828.439999999966</v>
      </c>
    </row>
    <row r="2225" spans="1:10" thickBot="1" x14ac:dyDescent="0.3">
      <c r="A2225" s="3">
        <v>1</v>
      </c>
      <c r="C2225" s="4">
        <v>37026</v>
      </c>
      <c r="E2225" s="6" t="s">
        <v>780</v>
      </c>
      <c r="H2225" s="7">
        <v>-73.430000000000007</v>
      </c>
      <c r="J2225" s="37">
        <f t="shared" si="38"/>
        <v>-34901.869999999966</v>
      </c>
    </row>
    <row r="2226" spans="1:10" thickBot="1" x14ac:dyDescent="0.3">
      <c r="A2226" s="3">
        <v>1</v>
      </c>
      <c r="C2226" s="4">
        <v>37026</v>
      </c>
      <c r="E2226" s="6" t="s">
        <v>846</v>
      </c>
      <c r="I2226" s="7">
        <v>38628.400000000001</v>
      </c>
      <c r="J2226" s="37">
        <f t="shared" si="38"/>
        <v>3726.5300000000352</v>
      </c>
    </row>
    <row r="2227" spans="1:10" thickBot="1" x14ac:dyDescent="0.3">
      <c r="A2227" s="3">
        <v>1</v>
      </c>
      <c r="C2227" s="4">
        <v>37027</v>
      </c>
      <c r="E2227" s="6" t="s">
        <v>863</v>
      </c>
      <c r="F2227" s="6" t="s">
        <v>848</v>
      </c>
      <c r="H2227" s="7">
        <v>-42.11</v>
      </c>
      <c r="J2227" s="37">
        <f t="shared" si="38"/>
        <v>3684.4200000000351</v>
      </c>
    </row>
    <row r="2228" spans="1:10" thickBot="1" x14ac:dyDescent="0.3">
      <c r="A2228" s="3">
        <v>1</v>
      </c>
      <c r="C2228" s="4">
        <v>37029</v>
      </c>
      <c r="E2228" s="6" t="s">
        <v>699</v>
      </c>
      <c r="H2228" s="7">
        <v>-10</v>
      </c>
      <c r="J2228" s="37">
        <f t="shared" si="38"/>
        <v>3674.4200000000351</v>
      </c>
    </row>
    <row r="2229" spans="1:10" thickBot="1" x14ac:dyDescent="0.3">
      <c r="A2229" s="3">
        <v>1</v>
      </c>
      <c r="C2229" s="4">
        <v>37029</v>
      </c>
      <c r="E2229" s="6" t="s">
        <v>699</v>
      </c>
      <c r="F2229" s="6" t="s">
        <v>848</v>
      </c>
      <c r="H2229" s="7">
        <v>-10</v>
      </c>
      <c r="J2229" s="37">
        <f t="shared" si="38"/>
        <v>3664.4200000000351</v>
      </c>
    </row>
    <row r="2230" spans="1:10" thickBot="1" x14ac:dyDescent="0.3">
      <c r="A2230" s="3">
        <v>1</v>
      </c>
      <c r="C2230" s="4">
        <v>37029</v>
      </c>
      <c r="E2230" s="6" t="s">
        <v>699</v>
      </c>
      <c r="F2230" s="6" t="s">
        <v>848</v>
      </c>
      <c r="H2230" s="7">
        <v>-10</v>
      </c>
      <c r="J2230" s="37">
        <f t="shared" si="38"/>
        <v>3654.4200000000351</v>
      </c>
    </row>
    <row r="2231" spans="1:10" thickBot="1" x14ac:dyDescent="0.3">
      <c r="A2231" s="3">
        <v>1</v>
      </c>
      <c r="C2231" s="4">
        <v>37030</v>
      </c>
      <c r="D2231" s="5">
        <v>2330</v>
      </c>
      <c r="E2231" s="6" t="s">
        <v>746</v>
      </c>
      <c r="H2231" s="7">
        <v>-396.87</v>
      </c>
      <c r="J2231" s="37">
        <f t="shared" si="38"/>
        <v>3257.5500000000352</v>
      </c>
    </row>
    <row r="2232" spans="1:10" thickBot="1" x14ac:dyDescent="0.3">
      <c r="A2232" s="3">
        <v>1</v>
      </c>
      <c r="C2232" s="4">
        <v>37030</v>
      </c>
      <c r="D2232" s="5">
        <v>2331</v>
      </c>
      <c r="E2232" s="6" t="s">
        <v>699</v>
      </c>
      <c r="H2232" s="7">
        <v>-10</v>
      </c>
      <c r="J2232" s="37">
        <f t="shared" si="38"/>
        <v>3247.5500000000352</v>
      </c>
    </row>
    <row r="2233" spans="1:10" thickBot="1" x14ac:dyDescent="0.3">
      <c r="A2233" s="3">
        <v>1</v>
      </c>
      <c r="C2233" s="4">
        <v>37030</v>
      </c>
      <c r="D2233" s="5">
        <v>2332</v>
      </c>
      <c r="E2233" s="6" t="s">
        <v>780</v>
      </c>
      <c r="H2233" s="7">
        <v>-33.86</v>
      </c>
      <c r="J2233" s="37">
        <f t="shared" si="38"/>
        <v>3213.6900000000351</v>
      </c>
    </row>
    <row r="2234" spans="1:10" thickBot="1" x14ac:dyDescent="0.3">
      <c r="A2234" s="3">
        <v>1</v>
      </c>
      <c r="C2234" s="4">
        <v>37031</v>
      </c>
      <c r="D2234" s="5">
        <v>2333</v>
      </c>
      <c r="E2234" s="6" t="s">
        <v>275</v>
      </c>
      <c r="G2234" s="21" t="s">
        <v>820</v>
      </c>
      <c r="H2234" s="7">
        <v>-75</v>
      </c>
      <c r="J2234" s="37">
        <f t="shared" si="38"/>
        <v>3138.6900000000351</v>
      </c>
    </row>
    <row r="2235" spans="1:10" thickBot="1" x14ac:dyDescent="0.3">
      <c r="A2235" s="3">
        <v>1</v>
      </c>
      <c r="C2235" s="4">
        <v>37031</v>
      </c>
      <c r="E2235" s="6" t="s">
        <v>780</v>
      </c>
      <c r="H2235" s="7">
        <v>-49.89</v>
      </c>
      <c r="J2235" s="37">
        <f t="shared" si="38"/>
        <v>3088.8000000000352</v>
      </c>
    </row>
    <row r="2236" spans="1:10" thickBot="1" x14ac:dyDescent="0.3">
      <c r="A2236" s="3">
        <v>1</v>
      </c>
      <c r="C2236" s="4">
        <v>37032</v>
      </c>
      <c r="D2236" s="5">
        <v>2334</v>
      </c>
      <c r="E2236" s="6" t="s">
        <v>821</v>
      </c>
      <c r="H2236" s="7">
        <v>-66.95</v>
      </c>
      <c r="J2236" s="37">
        <f t="shared" si="38"/>
        <v>3021.8500000000354</v>
      </c>
    </row>
    <row r="2237" spans="1:10" thickBot="1" x14ac:dyDescent="0.3">
      <c r="A2237" s="3">
        <v>1</v>
      </c>
      <c r="C2237" s="4">
        <v>37032</v>
      </c>
      <c r="E2237" s="6" t="s">
        <v>780</v>
      </c>
      <c r="F2237" s="6" t="s">
        <v>848</v>
      </c>
      <c r="H2237" s="7">
        <v>-86.98</v>
      </c>
      <c r="J2237" s="37">
        <f t="shared" si="38"/>
        <v>2934.8700000000354</v>
      </c>
    </row>
    <row r="2238" spans="1:10" thickBot="1" x14ac:dyDescent="0.3">
      <c r="A2238" s="3">
        <v>1</v>
      </c>
      <c r="C2238" s="4">
        <v>37032</v>
      </c>
      <c r="E2238" s="6" t="s">
        <v>864</v>
      </c>
      <c r="F2238" s="6" t="s">
        <v>848</v>
      </c>
      <c r="H2238" s="7">
        <v>-62.77</v>
      </c>
      <c r="J2238" s="37">
        <f t="shared" si="38"/>
        <v>2872.1000000000354</v>
      </c>
    </row>
    <row r="2239" spans="1:10" thickBot="1" x14ac:dyDescent="0.3">
      <c r="A2239" s="3">
        <v>1</v>
      </c>
      <c r="C2239" s="4">
        <v>37033</v>
      </c>
      <c r="E2239" s="6" t="s">
        <v>780</v>
      </c>
      <c r="H2239" s="7">
        <v>-54.08</v>
      </c>
      <c r="J2239" s="37">
        <f t="shared" si="38"/>
        <v>2818.0200000000355</v>
      </c>
    </row>
    <row r="2240" spans="1:10" thickBot="1" x14ac:dyDescent="0.3">
      <c r="A2240" s="3">
        <v>1</v>
      </c>
      <c r="C2240" s="4">
        <v>37033</v>
      </c>
      <c r="E2240" s="6" t="s">
        <v>769</v>
      </c>
      <c r="H2240" s="7">
        <v>-20.81</v>
      </c>
      <c r="J2240" s="37">
        <f t="shared" si="38"/>
        <v>2797.2100000000355</v>
      </c>
    </row>
    <row r="2241" spans="1:10" thickBot="1" x14ac:dyDescent="0.3">
      <c r="A2241" s="3">
        <v>1</v>
      </c>
      <c r="C2241" s="4">
        <v>37033</v>
      </c>
      <c r="E2241" s="6" t="s">
        <v>865</v>
      </c>
      <c r="F2241" s="6" t="s">
        <v>848</v>
      </c>
      <c r="H2241" s="7">
        <v>-2.15</v>
      </c>
      <c r="J2241" s="37">
        <f t="shared" si="38"/>
        <v>2795.0600000000354</v>
      </c>
    </row>
    <row r="2242" spans="1:10" thickBot="1" x14ac:dyDescent="0.3">
      <c r="A2242" s="3">
        <v>1</v>
      </c>
      <c r="C2242" s="4">
        <v>37034</v>
      </c>
      <c r="D2242" s="5">
        <v>2335</v>
      </c>
      <c r="E2242" s="6" t="s">
        <v>29</v>
      </c>
      <c r="H2242" s="7">
        <v>-27.08</v>
      </c>
      <c r="J2242" s="37">
        <f t="shared" si="38"/>
        <v>2767.9800000000355</v>
      </c>
    </row>
    <row r="2243" spans="1:10" thickBot="1" x14ac:dyDescent="0.3">
      <c r="A2243" s="3">
        <v>1</v>
      </c>
      <c r="C2243" s="4">
        <v>37034</v>
      </c>
      <c r="D2243" s="5">
        <v>2336</v>
      </c>
      <c r="E2243" s="6" t="s">
        <v>408</v>
      </c>
      <c r="H2243" s="7">
        <v>-43.63</v>
      </c>
      <c r="J2243" s="37">
        <f t="shared" si="38"/>
        <v>2724.3500000000354</v>
      </c>
    </row>
    <row r="2244" spans="1:10" thickBot="1" x14ac:dyDescent="0.3">
      <c r="A2244" s="3">
        <v>1</v>
      </c>
      <c r="C2244" s="4">
        <v>37034</v>
      </c>
      <c r="E2244" s="6" t="s">
        <v>854</v>
      </c>
      <c r="F2244" s="6" t="s">
        <v>848</v>
      </c>
      <c r="H2244" s="7">
        <v>-75.06</v>
      </c>
      <c r="J2244" s="37">
        <f t="shared" ref="J2244:J2307" si="39">SUM(H2244:I2244)+J2243</f>
        <v>2649.2900000000354</v>
      </c>
    </row>
    <row r="2245" spans="1:10" thickBot="1" x14ac:dyDescent="0.3">
      <c r="A2245" s="3">
        <v>1</v>
      </c>
      <c r="C2245" s="4">
        <v>37034</v>
      </c>
      <c r="E2245" s="6" t="s">
        <v>780</v>
      </c>
      <c r="F2245" s="6" t="s">
        <v>848</v>
      </c>
      <c r="H2245" s="7">
        <v>-75</v>
      </c>
      <c r="J2245" s="37">
        <f t="shared" si="39"/>
        <v>2574.2900000000354</v>
      </c>
    </row>
    <row r="2246" spans="1:10" thickBot="1" x14ac:dyDescent="0.3">
      <c r="A2246" s="3">
        <v>1</v>
      </c>
      <c r="C2246" s="4">
        <v>37034</v>
      </c>
      <c r="E2246" s="6" t="s">
        <v>575</v>
      </c>
      <c r="H2246" s="7">
        <v>-28.18</v>
      </c>
      <c r="J2246" s="37">
        <f t="shared" si="39"/>
        <v>2546.1100000000356</v>
      </c>
    </row>
    <row r="2247" spans="1:10" thickBot="1" x14ac:dyDescent="0.3">
      <c r="A2247" s="3">
        <v>1</v>
      </c>
      <c r="C2247" s="4">
        <v>37035</v>
      </c>
      <c r="D2247" s="5">
        <v>2337</v>
      </c>
      <c r="E2247" s="6" t="s">
        <v>809</v>
      </c>
      <c r="H2247" s="7">
        <v>-80</v>
      </c>
      <c r="J2247" s="37">
        <f t="shared" si="39"/>
        <v>2466.1100000000356</v>
      </c>
    </row>
    <row r="2248" spans="1:10" thickBot="1" x14ac:dyDescent="0.3">
      <c r="A2248" s="3">
        <v>1</v>
      </c>
      <c r="C2248" s="4">
        <v>37036</v>
      </c>
      <c r="E2248" s="6" t="s">
        <v>866</v>
      </c>
      <c r="F2248" s="6" t="s">
        <v>848</v>
      </c>
      <c r="H2248" s="7">
        <v>-42.87</v>
      </c>
      <c r="J2248" s="37">
        <f t="shared" si="39"/>
        <v>2423.2400000000357</v>
      </c>
    </row>
    <row r="2249" spans="1:10" thickBot="1" x14ac:dyDescent="0.3">
      <c r="A2249" s="3">
        <v>1</v>
      </c>
      <c r="C2249" s="4">
        <v>37037</v>
      </c>
      <c r="E2249" s="6" t="s">
        <v>780</v>
      </c>
      <c r="H2249" s="7">
        <v>-51.33</v>
      </c>
      <c r="J2249" s="37">
        <f t="shared" si="39"/>
        <v>2371.9100000000358</v>
      </c>
    </row>
    <row r="2250" spans="1:10" thickBot="1" x14ac:dyDescent="0.3">
      <c r="A2250" s="3">
        <v>1</v>
      </c>
      <c r="C2250" s="4">
        <v>37039</v>
      </c>
      <c r="E2250" s="6" t="s">
        <v>822</v>
      </c>
      <c r="H2250" s="7">
        <v>-163.38999999999999</v>
      </c>
      <c r="J2250" s="37">
        <f t="shared" si="39"/>
        <v>2208.5200000000359</v>
      </c>
    </row>
    <row r="2251" spans="1:10" thickBot="1" x14ac:dyDescent="0.3">
      <c r="A2251" s="3">
        <v>1</v>
      </c>
      <c r="C2251" s="4">
        <v>37039</v>
      </c>
      <c r="E2251" s="6" t="s">
        <v>780</v>
      </c>
      <c r="H2251" s="7">
        <v>-57.71</v>
      </c>
      <c r="J2251" s="37">
        <f t="shared" si="39"/>
        <v>2150.8100000000359</v>
      </c>
    </row>
    <row r="2252" spans="1:10" thickBot="1" x14ac:dyDescent="0.3">
      <c r="A2252" s="3">
        <v>1</v>
      </c>
      <c r="C2252" s="4">
        <v>37039</v>
      </c>
      <c r="E2252" s="6" t="s">
        <v>163</v>
      </c>
      <c r="H2252" s="7">
        <v>-18.21</v>
      </c>
      <c r="J2252" s="37">
        <f t="shared" si="39"/>
        <v>2132.6000000000358</v>
      </c>
    </row>
    <row r="2253" spans="1:10" thickBot="1" x14ac:dyDescent="0.3">
      <c r="A2253" s="3">
        <v>1</v>
      </c>
      <c r="C2253" s="4">
        <v>37040</v>
      </c>
      <c r="E2253" s="6" t="s">
        <v>23</v>
      </c>
      <c r="F2253" s="6" t="s">
        <v>848</v>
      </c>
      <c r="H2253" s="7">
        <v>-201.5</v>
      </c>
      <c r="J2253" s="37">
        <f t="shared" si="39"/>
        <v>1931.1000000000358</v>
      </c>
    </row>
    <row r="2254" spans="1:10" thickBot="1" x14ac:dyDescent="0.3">
      <c r="A2254" s="3">
        <v>1</v>
      </c>
      <c r="C2254" s="4">
        <v>37040</v>
      </c>
      <c r="E2254" s="6" t="s">
        <v>674</v>
      </c>
      <c r="H2254" s="7">
        <v>-79</v>
      </c>
      <c r="J2254" s="37">
        <f t="shared" si="39"/>
        <v>1852.1000000000358</v>
      </c>
    </row>
    <row r="2255" spans="1:10" thickBot="1" x14ac:dyDescent="0.3">
      <c r="A2255" s="3">
        <v>1</v>
      </c>
      <c r="C2255" s="4">
        <v>37041</v>
      </c>
      <c r="D2255" s="5">
        <v>2338</v>
      </c>
      <c r="E2255" s="6" t="s">
        <v>823</v>
      </c>
      <c r="H2255" s="7">
        <v>-77.03</v>
      </c>
      <c r="J2255" s="37">
        <f t="shared" si="39"/>
        <v>1775.0700000000359</v>
      </c>
    </row>
    <row r="2256" spans="1:10" thickBot="1" x14ac:dyDescent="0.3">
      <c r="A2256" s="3">
        <v>1</v>
      </c>
      <c r="C2256" s="4">
        <v>37041</v>
      </c>
      <c r="E2256" s="6" t="s">
        <v>272</v>
      </c>
      <c r="F2256" s="6" t="s">
        <v>848</v>
      </c>
      <c r="H2256" s="7">
        <v>-73.61</v>
      </c>
      <c r="J2256" s="37">
        <f t="shared" si="39"/>
        <v>1701.460000000036</v>
      </c>
    </row>
    <row r="2257" spans="1:10" thickBot="1" x14ac:dyDescent="0.3">
      <c r="A2257" s="3">
        <v>1</v>
      </c>
      <c r="C2257" s="4">
        <v>37041</v>
      </c>
      <c r="E2257" s="6" t="s">
        <v>780</v>
      </c>
      <c r="F2257" s="6" t="s">
        <v>848</v>
      </c>
      <c r="H2257" s="7">
        <v>-28.41</v>
      </c>
      <c r="J2257" s="37">
        <f t="shared" si="39"/>
        <v>1673.0500000000359</v>
      </c>
    </row>
    <row r="2258" spans="1:10" thickBot="1" x14ac:dyDescent="0.3">
      <c r="A2258" s="3">
        <v>1</v>
      </c>
      <c r="C2258" s="4">
        <v>37041</v>
      </c>
      <c r="E2258" s="6" t="s">
        <v>867</v>
      </c>
      <c r="F2258" s="6" t="s">
        <v>848</v>
      </c>
      <c r="H2258" s="7">
        <v>-13.71</v>
      </c>
      <c r="J2258" s="37">
        <f t="shared" si="39"/>
        <v>1659.3400000000358</v>
      </c>
    </row>
    <row r="2259" spans="1:10" thickBot="1" x14ac:dyDescent="0.3">
      <c r="A2259" s="3">
        <v>1</v>
      </c>
      <c r="C2259" s="4">
        <v>37041</v>
      </c>
      <c r="E2259" s="6" t="s">
        <v>533</v>
      </c>
      <c r="F2259" s="6" t="s">
        <v>848</v>
      </c>
      <c r="H2259" s="7">
        <v>-12.79</v>
      </c>
      <c r="J2259" s="37">
        <f t="shared" si="39"/>
        <v>1646.5500000000359</v>
      </c>
    </row>
    <row r="2260" spans="1:10" thickBot="1" x14ac:dyDescent="0.3">
      <c r="A2260" s="3">
        <v>1</v>
      </c>
      <c r="C2260" s="4">
        <v>37041</v>
      </c>
      <c r="E2260" s="6" t="s">
        <v>699</v>
      </c>
      <c r="F2260" s="6" t="s">
        <v>848</v>
      </c>
      <c r="H2260" s="7">
        <v>-10</v>
      </c>
      <c r="J2260" s="37">
        <f t="shared" si="39"/>
        <v>1636.5500000000359</v>
      </c>
    </row>
    <row r="2261" spans="1:10" thickBot="1" x14ac:dyDescent="0.3">
      <c r="A2261" s="3">
        <v>1</v>
      </c>
      <c r="C2261" s="4">
        <v>37041</v>
      </c>
      <c r="E2261" s="6" t="s">
        <v>699</v>
      </c>
      <c r="F2261" s="6" t="s">
        <v>848</v>
      </c>
      <c r="H2261" s="7">
        <v>-10</v>
      </c>
      <c r="J2261" s="37">
        <f t="shared" si="39"/>
        <v>1626.5500000000359</v>
      </c>
    </row>
    <row r="2262" spans="1:10" thickBot="1" x14ac:dyDescent="0.3">
      <c r="A2262" s="3">
        <v>1</v>
      </c>
      <c r="C2262" s="4">
        <v>37042</v>
      </c>
      <c r="E2262" s="6" t="s">
        <v>163</v>
      </c>
      <c r="H2262" s="7">
        <v>-70.59</v>
      </c>
      <c r="J2262" s="37">
        <f t="shared" si="39"/>
        <v>1555.960000000036</v>
      </c>
    </row>
    <row r="2263" spans="1:10" thickBot="1" x14ac:dyDescent="0.3">
      <c r="A2263" s="3">
        <v>1</v>
      </c>
      <c r="C2263" s="4">
        <v>37042</v>
      </c>
      <c r="E2263" s="6" t="s">
        <v>108</v>
      </c>
      <c r="H2263" s="7">
        <v>-27.69</v>
      </c>
      <c r="J2263" s="37">
        <f t="shared" si="39"/>
        <v>1528.2700000000359</v>
      </c>
    </row>
    <row r="2264" spans="1:10" thickBot="1" x14ac:dyDescent="0.3">
      <c r="A2264" s="3">
        <v>1</v>
      </c>
      <c r="C2264" s="4">
        <v>37042</v>
      </c>
      <c r="E2264" s="6" t="s">
        <v>17</v>
      </c>
      <c r="I2264" s="7">
        <v>3353.4</v>
      </c>
      <c r="J2264" s="37">
        <f t="shared" si="39"/>
        <v>4881.6700000000365</v>
      </c>
    </row>
    <row r="2265" spans="1:10" thickBot="1" x14ac:dyDescent="0.3">
      <c r="A2265" s="3">
        <v>1</v>
      </c>
      <c r="C2265" s="4">
        <v>37043</v>
      </c>
      <c r="D2265" s="5" t="s">
        <v>8</v>
      </c>
      <c r="E2265" s="6" t="s">
        <v>75</v>
      </c>
      <c r="H2265" s="7">
        <v>-584.27</v>
      </c>
      <c r="J2265" s="37">
        <f t="shared" si="39"/>
        <v>4297.400000000036</v>
      </c>
    </row>
    <row r="2266" spans="1:10" s="45" customFormat="1" ht="16.2" thickBot="1" x14ac:dyDescent="0.35">
      <c r="A2266" s="3">
        <v>1</v>
      </c>
      <c r="B2266" s="3"/>
      <c r="C2266" s="4">
        <v>37043</v>
      </c>
      <c r="D2266" s="5" t="s">
        <v>8</v>
      </c>
      <c r="E2266" s="6" t="s">
        <v>607</v>
      </c>
      <c r="F2266" s="6"/>
      <c r="G2266" s="21"/>
      <c r="H2266" s="7">
        <v>-250</v>
      </c>
      <c r="I2266" s="7"/>
      <c r="J2266" s="37">
        <f t="shared" si="39"/>
        <v>4047.400000000036</v>
      </c>
    </row>
    <row r="2267" spans="1:10" thickBot="1" x14ac:dyDescent="0.3">
      <c r="A2267" s="3">
        <v>1</v>
      </c>
      <c r="C2267" s="4">
        <v>37043</v>
      </c>
      <c r="D2267" s="5" t="s">
        <v>8</v>
      </c>
      <c r="E2267" s="6" t="s">
        <v>160</v>
      </c>
      <c r="H2267" s="7">
        <v>-160</v>
      </c>
      <c r="J2267" s="37">
        <f t="shared" si="39"/>
        <v>3887.400000000036</v>
      </c>
    </row>
    <row r="2268" spans="1:10" thickBot="1" x14ac:dyDescent="0.3">
      <c r="A2268" s="3">
        <v>1</v>
      </c>
      <c r="C2268" s="4">
        <v>37043</v>
      </c>
      <c r="D2268" s="5" t="s">
        <v>8</v>
      </c>
      <c r="E2268" s="6" t="s">
        <v>160</v>
      </c>
      <c r="H2268" s="7">
        <v>-160</v>
      </c>
      <c r="J2268" s="37">
        <f t="shared" si="39"/>
        <v>3727.400000000036</v>
      </c>
    </row>
    <row r="2269" spans="1:10" thickBot="1" x14ac:dyDescent="0.3">
      <c r="A2269" s="3">
        <v>1</v>
      </c>
      <c r="C2269" s="4">
        <v>37043</v>
      </c>
      <c r="D2269" s="5" t="s">
        <v>8</v>
      </c>
      <c r="E2269" s="6" t="s">
        <v>242</v>
      </c>
      <c r="H2269" s="7">
        <v>-100</v>
      </c>
      <c r="J2269" s="37">
        <f t="shared" si="39"/>
        <v>3627.400000000036</v>
      </c>
    </row>
    <row r="2270" spans="1:10" thickBot="1" x14ac:dyDescent="0.3">
      <c r="A2270" s="3">
        <v>1</v>
      </c>
      <c r="C2270" s="4">
        <v>37043</v>
      </c>
      <c r="D2270" s="5" t="s">
        <v>8</v>
      </c>
      <c r="E2270" s="6" t="s">
        <v>11</v>
      </c>
      <c r="H2270" s="7">
        <v>-100</v>
      </c>
      <c r="J2270" s="37">
        <f t="shared" si="39"/>
        <v>3527.400000000036</v>
      </c>
    </row>
    <row r="2271" spans="1:10" thickBot="1" x14ac:dyDescent="0.3">
      <c r="A2271" s="3">
        <v>1</v>
      </c>
      <c r="C2271" s="4">
        <v>37043</v>
      </c>
      <c r="D2271" s="5" t="s">
        <v>8</v>
      </c>
      <c r="E2271" s="6" t="s">
        <v>486</v>
      </c>
      <c r="H2271" s="7">
        <v>-59.93</v>
      </c>
      <c r="J2271" s="37">
        <f t="shared" si="39"/>
        <v>3467.4700000000362</v>
      </c>
    </row>
    <row r="2272" spans="1:10" thickBot="1" x14ac:dyDescent="0.3">
      <c r="A2272" s="3">
        <v>1</v>
      </c>
      <c r="C2272" s="4">
        <v>37043</v>
      </c>
      <c r="D2272" s="5" t="s">
        <v>8</v>
      </c>
      <c r="E2272" s="6" t="s">
        <v>9</v>
      </c>
      <c r="H2272" s="7">
        <v>-54</v>
      </c>
      <c r="J2272" s="37">
        <f t="shared" si="39"/>
        <v>3413.4700000000362</v>
      </c>
    </row>
    <row r="2273" spans="1:10" thickBot="1" x14ac:dyDescent="0.3">
      <c r="A2273" s="3">
        <v>1</v>
      </c>
      <c r="C2273" s="4">
        <v>37043</v>
      </c>
      <c r="D2273" s="5" t="s">
        <v>8</v>
      </c>
      <c r="E2273" s="6" t="s">
        <v>241</v>
      </c>
      <c r="H2273" s="7">
        <v>-12.72</v>
      </c>
      <c r="J2273" s="37">
        <f t="shared" si="39"/>
        <v>3400.7500000000364</v>
      </c>
    </row>
    <row r="2274" spans="1:10" thickBot="1" x14ac:dyDescent="0.3">
      <c r="A2274" s="3">
        <v>1</v>
      </c>
      <c r="C2274" s="4">
        <v>37043</v>
      </c>
      <c r="E2274" s="6" t="s">
        <v>70</v>
      </c>
      <c r="H2274" s="7">
        <v>-201.5</v>
      </c>
      <c r="J2274" s="37">
        <f t="shared" si="39"/>
        <v>3199.2500000000364</v>
      </c>
    </row>
    <row r="2275" spans="1:10" thickBot="1" x14ac:dyDescent="0.3">
      <c r="A2275" s="3">
        <v>1</v>
      </c>
      <c r="C2275" s="4">
        <v>37043</v>
      </c>
      <c r="E2275" s="6" t="s">
        <v>325</v>
      </c>
      <c r="H2275" s="7">
        <v>-1.25</v>
      </c>
      <c r="J2275" s="37">
        <f t="shared" si="39"/>
        <v>3198.0000000000364</v>
      </c>
    </row>
    <row r="2276" spans="1:10" thickBot="1" x14ac:dyDescent="0.3">
      <c r="A2276" s="3">
        <v>1</v>
      </c>
      <c r="C2276" s="4">
        <v>37045</v>
      </c>
      <c r="E2276" s="6" t="s">
        <v>815</v>
      </c>
      <c r="H2276" s="7">
        <v>-56.42</v>
      </c>
      <c r="J2276" s="37">
        <f t="shared" si="39"/>
        <v>3141.5800000000363</v>
      </c>
    </row>
    <row r="2277" spans="1:10" thickBot="1" x14ac:dyDescent="0.3">
      <c r="A2277" s="3">
        <v>1</v>
      </c>
      <c r="C2277" s="4">
        <v>37045</v>
      </c>
      <c r="E2277" s="6" t="s">
        <v>831</v>
      </c>
      <c r="H2277" s="7">
        <v>-54.02</v>
      </c>
      <c r="J2277" s="37">
        <f t="shared" si="39"/>
        <v>3087.5600000000363</v>
      </c>
    </row>
    <row r="2278" spans="1:10" thickBot="1" x14ac:dyDescent="0.3">
      <c r="A2278" s="3">
        <v>1</v>
      </c>
      <c r="C2278" s="4">
        <v>37045</v>
      </c>
      <c r="E2278" s="6" t="s">
        <v>833</v>
      </c>
      <c r="H2278" s="7">
        <v>-23</v>
      </c>
      <c r="J2278" s="37">
        <f t="shared" si="39"/>
        <v>3064.5600000000363</v>
      </c>
    </row>
    <row r="2279" spans="1:10" thickBot="1" x14ac:dyDescent="0.3">
      <c r="A2279" s="3">
        <v>1</v>
      </c>
      <c r="C2279" s="4">
        <v>37046</v>
      </c>
      <c r="E2279" s="6" t="s">
        <v>780</v>
      </c>
      <c r="H2279" s="7">
        <v>-79.98</v>
      </c>
      <c r="J2279" s="37">
        <f t="shared" si="39"/>
        <v>2984.5800000000363</v>
      </c>
    </row>
    <row r="2280" spans="1:10" thickBot="1" x14ac:dyDescent="0.3">
      <c r="A2280" s="3">
        <v>1</v>
      </c>
      <c r="C2280" s="4">
        <v>37046</v>
      </c>
      <c r="E2280" s="6" t="s">
        <v>780</v>
      </c>
      <c r="H2280" s="7">
        <v>-66.989999999999995</v>
      </c>
      <c r="J2280" s="37">
        <f t="shared" si="39"/>
        <v>2917.5900000000365</v>
      </c>
    </row>
    <row r="2281" spans="1:10" thickBot="1" x14ac:dyDescent="0.3">
      <c r="A2281" s="3">
        <v>1</v>
      </c>
      <c r="C2281" s="4">
        <v>37047</v>
      </c>
      <c r="E2281" s="6" t="s">
        <v>699</v>
      </c>
      <c r="F2281" s="6" t="s">
        <v>848</v>
      </c>
      <c r="H2281" s="7">
        <v>-20</v>
      </c>
      <c r="J2281" s="37">
        <f t="shared" si="39"/>
        <v>2897.5900000000365</v>
      </c>
    </row>
    <row r="2282" spans="1:10" thickBot="1" x14ac:dyDescent="0.3">
      <c r="A2282" s="3">
        <v>1</v>
      </c>
      <c r="C2282" s="4">
        <v>37047</v>
      </c>
      <c r="E2282" s="6" t="s">
        <v>699</v>
      </c>
      <c r="F2282" s="6" t="s">
        <v>848</v>
      </c>
      <c r="H2282" s="7">
        <v>-10</v>
      </c>
      <c r="J2282" s="37">
        <f t="shared" si="39"/>
        <v>2887.5900000000365</v>
      </c>
    </row>
    <row r="2283" spans="1:10" thickBot="1" x14ac:dyDescent="0.3">
      <c r="A2283" s="3">
        <v>1</v>
      </c>
      <c r="C2283" s="4">
        <v>37048</v>
      </c>
      <c r="E2283" s="6" t="s">
        <v>835</v>
      </c>
      <c r="H2283" s="7">
        <v>-9.48</v>
      </c>
      <c r="J2283" s="37">
        <f t="shared" si="39"/>
        <v>2878.1100000000365</v>
      </c>
    </row>
    <row r="2284" spans="1:10" ht="16.2" thickBot="1" x14ac:dyDescent="0.35">
      <c r="A2284" s="45">
        <v>1</v>
      </c>
      <c r="B2284" s="45"/>
      <c r="C2284" s="46">
        <v>37048</v>
      </c>
      <c r="D2284" s="47"/>
      <c r="E2284" s="48" t="s">
        <v>868</v>
      </c>
      <c r="F2284" s="48"/>
      <c r="G2284" s="49"/>
      <c r="H2284" s="50">
        <v>29.55</v>
      </c>
      <c r="I2284" s="51"/>
      <c r="J2284" s="37">
        <f t="shared" si="39"/>
        <v>2907.6600000000367</v>
      </c>
    </row>
    <row r="2285" spans="1:10" thickBot="1" x14ac:dyDescent="0.3">
      <c r="A2285" s="3">
        <v>1</v>
      </c>
      <c r="C2285" s="4">
        <v>37049</v>
      </c>
      <c r="D2285" s="5">
        <v>2339</v>
      </c>
      <c r="E2285" s="6" t="s">
        <v>809</v>
      </c>
      <c r="H2285" s="7">
        <v>-80</v>
      </c>
      <c r="J2285" s="37">
        <f t="shared" si="39"/>
        <v>2827.6600000000367</v>
      </c>
    </row>
    <row r="2286" spans="1:10" thickBot="1" x14ac:dyDescent="0.3">
      <c r="A2286" s="3">
        <v>1</v>
      </c>
      <c r="C2286" s="4">
        <v>37049</v>
      </c>
      <c r="D2286" s="5">
        <v>2342</v>
      </c>
      <c r="E2286" s="6" t="s">
        <v>346</v>
      </c>
      <c r="J2286" s="37">
        <f t="shared" si="39"/>
        <v>2827.6600000000367</v>
      </c>
    </row>
    <row r="2287" spans="1:10" thickBot="1" x14ac:dyDescent="0.3">
      <c r="A2287" s="3">
        <v>1</v>
      </c>
      <c r="C2287" s="4">
        <v>37049</v>
      </c>
      <c r="E2287" s="6" t="s">
        <v>780</v>
      </c>
      <c r="H2287" s="7">
        <v>-105.52</v>
      </c>
      <c r="J2287" s="37">
        <f t="shared" si="39"/>
        <v>2722.1400000000367</v>
      </c>
    </row>
    <row r="2288" spans="1:10" thickBot="1" x14ac:dyDescent="0.3">
      <c r="A2288" s="3">
        <v>1</v>
      </c>
      <c r="C2288" s="4">
        <v>37049</v>
      </c>
      <c r="E2288" s="6" t="s">
        <v>24</v>
      </c>
      <c r="H2288" s="7">
        <v>-26.15</v>
      </c>
      <c r="J2288" s="37">
        <f t="shared" si="39"/>
        <v>2695.9900000000366</v>
      </c>
    </row>
    <row r="2289" spans="1:10" thickBot="1" x14ac:dyDescent="0.3">
      <c r="A2289" s="3">
        <v>1</v>
      </c>
      <c r="C2289" s="4">
        <v>37050</v>
      </c>
      <c r="D2289" s="5" t="s">
        <v>8</v>
      </c>
      <c r="E2289" s="6" t="s">
        <v>410</v>
      </c>
      <c r="H2289" s="7">
        <v>-2781.28</v>
      </c>
      <c r="J2289" s="37">
        <f t="shared" si="39"/>
        <v>-85.289999999963584</v>
      </c>
    </row>
    <row r="2290" spans="1:10" thickBot="1" x14ac:dyDescent="0.3">
      <c r="A2290" s="3">
        <v>1</v>
      </c>
      <c r="C2290" s="4">
        <v>37050</v>
      </c>
      <c r="E2290" s="6" t="s">
        <v>163</v>
      </c>
      <c r="H2290" s="7">
        <v>-95.28</v>
      </c>
      <c r="J2290" s="37">
        <f t="shared" si="39"/>
        <v>-180.56999999996358</v>
      </c>
    </row>
    <row r="2291" spans="1:10" thickBot="1" x14ac:dyDescent="0.3">
      <c r="C2291" s="4">
        <v>37050</v>
      </c>
      <c r="E2291" s="6" t="s">
        <v>163</v>
      </c>
      <c r="H2291" s="7">
        <v>-95.28</v>
      </c>
      <c r="J2291" s="37">
        <f t="shared" si="39"/>
        <v>-275.84999999996359</v>
      </c>
    </row>
    <row r="2292" spans="1:10" thickBot="1" x14ac:dyDescent="0.3">
      <c r="A2292" s="3">
        <v>1</v>
      </c>
      <c r="C2292" s="4">
        <v>37050</v>
      </c>
      <c r="E2292" s="6" t="s">
        <v>884</v>
      </c>
      <c r="H2292" s="7">
        <v>-68</v>
      </c>
      <c r="J2292" s="37">
        <f t="shared" si="39"/>
        <v>-343.84999999996359</v>
      </c>
    </row>
    <row r="2293" spans="1:10" thickBot="1" x14ac:dyDescent="0.3">
      <c r="C2293" s="4">
        <v>37050</v>
      </c>
      <c r="E2293" s="6" t="s">
        <v>892</v>
      </c>
      <c r="H2293" s="7">
        <v>-68</v>
      </c>
      <c r="J2293" s="37">
        <f t="shared" si="39"/>
        <v>-411.84999999996359</v>
      </c>
    </row>
    <row r="2294" spans="1:10" thickBot="1" x14ac:dyDescent="0.3">
      <c r="A2294" s="3">
        <v>1</v>
      </c>
      <c r="C2294" s="4">
        <v>37051</v>
      </c>
      <c r="E2294" s="6" t="s">
        <v>780</v>
      </c>
      <c r="H2294" s="7">
        <v>-60.73</v>
      </c>
      <c r="J2294" s="37">
        <f t="shared" si="39"/>
        <v>-472.5799999999636</v>
      </c>
    </row>
    <row r="2295" spans="1:10" thickBot="1" x14ac:dyDescent="0.3">
      <c r="A2295" s="3">
        <v>1</v>
      </c>
      <c r="C2295" s="4">
        <v>37053</v>
      </c>
      <c r="E2295" s="6" t="s">
        <v>885</v>
      </c>
      <c r="H2295" s="7">
        <v>-61.26</v>
      </c>
      <c r="J2295" s="37">
        <f t="shared" si="39"/>
        <v>-533.83999999996365</v>
      </c>
    </row>
    <row r="2296" spans="1:10" thickBot="1" x14ac:dyDescent="0.3">
      <c r="C2296" s="4">
        <v>37053</v>
      </c>
      <c r="E2296" s="6" t="s">
        <v>894</v>
      </c>
      <c r="H2296" s="7">
        <v>-61.26</v>
      </c>
      <c r="J2296" s="37">
        <f t="shared" si="39"/>
        <v>-595.09999999996364</v>
      </c>
    </row>
    <row r="2297" spans="1:10" thickBot="1" x14ac:dyDescent="0.3">
      <c r="A2297" s="3">
        <v>1</v>
      </c>
      <c r="C2297" s="4">
        <v>37053</v>
      </c>
      <c r="E2297" s="6" t="s">
        <v>850</v>
      </c>
      <c r="H2297" s="7">
        <v>-49.91</v>
      </c>
      <c r="J2297" s="37">
        <f t="shared" si="39"/>
        <v>-645.00999999996361</v>
      </c>
    </row>
    <row r="2298" spans="1:10" thickBot="1" x14ac:dyDescent="0.3">
      <c r="C2298" s="4">
        <v>37053</v>
      </c>
      <c r="E2298" s="6" t="s">
        <v>893</v>
      </c>
      <c r="H2298" s="7">
        <v>-49.91</v>
      </c>
      <c r="J2298" s="37">
        <f t="shared" si="39"/>
        <v>-694.91999999996358</v>
      </c>
    </row>
    <row r="2299" spans="1:10" thickBot="1" x14ac:dyDescent="0.3">
      <c r="A2299" s="3">
        <v>1</v>
      </c>
      <c r="C2299" s="4">
        <v>37054</v>
      </c>
      <c r="E2299" s="6" t="s">
        <v>832</v>
      </c>
      <c r="H2299" s="7">
        <v>-60.31</v>
      </c>
      <c r="J2299" s="37">
        <f t="shared" si="39"/>
        <v>-755.22999999996364</v>
      </c>
    </row>
    <row r="2300" spans="1:10" thickBot="1" x14ac:dyDescent="0.3">
      <c r="A2300" s="3">
        <v>1</v>
      </c>
      <c r="C2300" s="4">
        <v>37054</v>
      </c>
      <c r="E2300" s="6" t="s">
        <v>780</v>
      </c>
      <c r="H2300" s="7">
        <v>-43.33</v>
      </c>
      <c r="J2300" s="37">
        <f t="shared" si="39"/>
        <v>-798.55999999996368</v>
      </c>
    </row>
    <row r="2301" spans="1:10" thickBot="1" x14ac:dyDescent="0.3">
      <c r="C2301" s="4">
        <v>37054</v>
      </c>
      <c r="E2301" s="6" t="s">
        <v>6</v>
      </c>
      <c r="H2301" s="7">
        <v>-43.33</v>
      </c>
      <c r="J2301" s="37">
        <f t="shared" si="39"/>
        <v>-841.88999999996372</v>
      </c>
    </row>
    <row r="2302" spans="1:10" thickBot="1" x14ac:dyDescent="0.3">
      <c r="A2302" s="3">
        <v>1</v>
      </c>
      <c r="C2302" s="4">
        <v>37054</v>
      </c>
      <c r="E2302" s="6" t="s">
        <v>832</v>
      </c>
      <c r="H2302" s="7">
        <v>-36.81</v>
      </c>
      <c r="J2302" s="37">
        <f t="shared" si="39"/>
        <v>-878.69999999996367</v>
      </c>
    </row>
    <row r="2303" spans="1:10" thickBot="1" x14ac:dyDescent="0.3">
      <c r="A2303" s="3">
        <v>1</v>
      </c>
      <c r="C2303" s="4">
        <v>37056</v>
      </c>
      <c r="D2303" s="5">
        <v>99</v>
      </c>
      <c r="E2303" s="6" t="s">
        <v>168</v>
      </c>
      <c r="H2303" s="7">
        <v>-2557.5700000000002</v>
      </c>
      <c r="J2303" s="37">
        <f t="shared" si="39"/>
        <v>-3436.2699999999641</v>
      </c>
    </row>
    <row r="2304" spans="1:10" thickBot="1" x14ac:dyDescent="0.3">
      <c r="A2304" s="3">
        <v>1</v>
      </c>
      <c r="C2304" s="4">
        <v>37056</v>
      </c>
      <c r="D2304" s="5">
        <v>2340</v>
      </c>
      <c r="E2304" s="6" t="s">
        <v>880</v>
      </c>
      <c r="F2304" s="1" t="s">
        <v>879</v>
      </c>
      <c r="H2304" s="7">
        <v>0</v>
      </c>
      <c r="J2304" s="37">
        <f t="shared" si="39"/>
        <v>-3436.2699999999641</v>
      </c>
    </row>
    <row r="2305" spans="1:10" thickBot="1" x14ac:dyDescent="0.3">
      <c r="A2305" s="3">
        <v>1</v>
      </c>
      <c r="C2305" s="4">
        <v>37056</v>
      </c>
      <c r="D2305" s="5">
        <v>2341</v>
      </c>
      <c r="E2305" s="6" t="s">
        <v>680</v>
      </c>
      <c r="H2305" s="7">
        <v>-250</v>
      </c>
      <c r="J2305" s="37">
        <f t="shared" si="39"/>
        <v>-3686.2699999999641</v>
      </c>
    </row>
    <row r="2306" spans="1:10" thickBot="1" x14ac:dyDescent="0.3">
      <c r="A2306" s="3">
        <v>1</v>
      </c>
      <c r="C2306" s="4">
        <v>37056</v>
      </c>
      <c r="E2306" s="6" t="s">
        <v>70</v>
      </c>
      <c r="H2306" s="7">
        <v>-101.5</v>
      </c>
      <c r="J2306" s="37">
        <f t="shared" si="39"/>
        <v>-3787.7699999999641</v>
      </c>
    </row>
    <row r="2307" spans="1:10" thickBot="1" x14ac:dyDescent="0.3">
      <c r="C2307" s="4">
        <v>37056</v>
      </c>
      <c r="E2307" s="6" t="s">
        <v>23</v>
      </c>
      <c r="H2307" s="7">
        <v>-101.5</v>
      </c>
      <c r="J2307" s="37">
        <f t="shared" si="39"/>
        <v>-3889.2699999999641</v>
      </c>
    </row>
    <row r="2308" spans="1:10" thickBot="1" x14ac:dyDescent="0.3">
      <c r="A2308" s="3">
        <v>1</v>
      </c>
      <c r="C2308" s="4">
        <v>37056</v>
      </c>
      <c r="E2308" s="6" t="s">
        <v>533</v>
      </c>
      <c r="H2308" s="7">
        <v>-66.03</v>
      </c>
      <c r="J2308" s="37">
        <f t="shared" ref="J2308:J2371" si="40">SUM(H2308:I2308)+J2307</f>
        <v>-3955.2999999999643</v>
      </c>
    </row>
    <row r="2309" spans="1:10" thickBot="1" x14ac:dyDescent="0.3">
      <c r="A2309" s="3">
        <v>1</v>
      </c>
      <c r="C2309" s="4">
        <v>37056</v>
      </c>
      <c r="E2309" s="6" t="s">
        <v>780</v>
      </c>
      <c r="H2309" s="7">
        <v>-38.28</v>
      </c>
      <c r="J2309" s="37">
        <f t="shared" si="40"/>
        <v>-3993.5799999999645</v>
      </c>
    </row>
    <row r="2310" spans="1:10" thickBot="1" x14ac:dyDescent="0.3">
      <c r="C2310" s="4">
        <v>37056</v>
      </c>
      <c r="E2310" s="6" t="s">
        <v>6</v>
      </c>
      <c r="H2310" s="7">
        <v>-38.28</v>
      </c>
      <c r="J2310" s="37">
        <f t="shared" si="40"/>
        <v>-4031.8599999999647</v>
      </c>
    </row>
    <row r="2311" spans="1:10" thickBot="1" x14ac:dyDescent="0.3">
      <c r="A2311" s="3">
        <v>1</v>
      </c>
      <c r="C2311" s="4">
        <v>37056</v>
      </c>
      <c r="E2311" s="6" t="s">
        <v>24</v>
      </c>
      <c r="H2311" s="7">
        <v>-28.01</v>
      </c>
      <c r="J2311" s="37">
        <f t="shared" si="40"/>
        <v>-4059.8699999999649</v>
      </c>
    </row>
    <row r="2312" spans="1:10" thickBot="1" x14ac:dyDescent="0.3">
      <c r="A2312" s="3">
        <v>1</v>
      </c>
      <c r="C2312" s="4">
        <v>37056</v>
      </c>
      <c r="E2312" s="6" t="s">
        <v>24</v>
      </c>
      <c r="H2312" s="7">
        <v>-25.74</v>
      </c>
      <c r="J2312" s="37">
        <f t="shared" si="40"/>
        <v>-4085.6099999999647</v>
      </c>
    </row>
    <row r="2313" spans="1:10" thickBot="1" x14ac:dyDescent="0.3">
      <c r="A2313" s="3">
        <v>1</v>
      </c>
      <c r="C2313" s="4">
        <v>37056</v>
      </c>
      <c r="E2313" s="6" t="s">
        <v>325</v>
      </c>
      <c r="H2313" s="7">
        <v>-1.25</v>
      </c>
      <c r="J2313" s="37">
        <f t="shared" si="40"/>
        <v>-4086.8599999999647</v>
      </c>
    </row>
    <row r="2314" spans="1:10" thickBot="1" x14ac:dyDescent="0.3">
      <c r="A2314" s="3">
        <v>1</v>
      </c>
      <c r="C2314" s="4">
        <v>37057</v>
      </c>
      <c r="E2314" s="6" t="s">
        <v>17</v>
      </c>
      <c r="I2314" s="7">
        <v>3353.4</v>
      </c>
      <c r="J2314" s="37">
        <f t="shared" si="40"/>
        <v>-733.45999999996457</v>
      </c>
    </row>
    <row r="2315" spans="1:10" thickBot="1" x14ac:dyDescent="0.3">
      <c r="A2315" s="3">
        <v>1</v>
      </c>
      <c r="C2315" s="4">
        <v>37058</v>
      </c>
      <c r="D2315" s="5">
        <v>2343</v>
      </c>
      <c r="E2315" s="6" t="s">
        <v>801</v>
      </c>
      <c r="H2315" s="7">
        <v>-102.84</v>
      </c>
      <c r="J2315" s="37">
        <f t="shared" si="40"/>
        <v>-836.2999999999646</v>
      </c>
    </row>
    <row r="2316" spans="1:10" thickBot="1" x14ac:dyDescent="0.3">
      <c r="A2316" s="3">
        <v>1</v>
      </c>
      <c r="C2316" s="4">
        <v>37058</v>
      </c>
      <c r="D2316" s="5">
        <v>2344</v>
      </c>
      <c r="E2316" s="6" t="s">
        <v>824</v>
      </c>
      <c r="H2316" s="7">
        <v>-195</v>
      </c>
      <c r="J2316" s="37">
        <f t="shared" si="40"/>
        <v>-1031.2999999999647</v>
      </c>
    </row>
    <row r="2317" spans="1:10" thickBot="1" x14ac:dyDescent="0.3">
      <c r="A2317" s="3">
        <v>1</v>
      </c>
      <c r="C2317" s="4">
        <v>37058</v>
      </c>
      <c r="D2317" s="5">
        <v>2348</v>
      </c>
      <c r="E2317" s="6" t="s">
        <v>827</v>
      </c>
      <c r="H2317" s="7">
        <v>-485.96</v>
      </c>
      <c r="J2317" s="37">
        <f t="shared" si="40"/>
        <v>-1517.2599999999647</v>
      </c>
    </row>
    <row r="2318" spans="1:10" thickBot="1" x14ac:dyDescent="0.3">
      <c r="A2318" s="3">
        <v>1</v>
      </c>
      <c r="C2318" s="4">
        <v>37058</v>
      </c>
      <c r="D2318" s="5">
        <v>2349</v>
      </c>
      <c r="E2318" s="6" t="s">
        <v>827</v>
      </c>
      <c r="H2318" s="7">
        <v>-245.48</v>
      </c>
      <c r="J2318" s="37">
        <f t="shared" si="40"/>
        <v>-1762.7399999999648</v>
      </c>
    </row>
    <row r="2319" spans="1:10" thickBot="1" x14ac:dyDescent="0.3">
      <c r="A2319" s="3">
        <v>1</v>
      </c>
      <c r="C2319" s="4">
        <v>37059</v>
      </c>
      <c r="D2319" s="5">
        <v>2345</v>
      </c>
      <c r="E2319" s="6" t="s">
        <v>36</v>
      </c>
      <c r="H2319" s="7">
        <v>-70</v>
      </c>
      <c r="J2319" s="37">
        <f t="shared" si="40"/>
        <v>-1832.7399999999648</v>
      </c>
    </row>
    <row r="2320" spans="1:10" thickBot="1" x14ac:dyDescent="0.3">
      <c r="A2320" s="3">
        <v>1</v>
      </c>
      <c r="C2320" s="4">
        <v>37059</v>
      </c>
      <c r="D2320" s="5">
        <v>2346</v>
      </c>
      <c r="E2320" s="6" t="s">
        <v>36</v>
      </c>
      <c r="H2320" s="7">
        <v>-200</v>
      </c>
      <c r="J2320" s="37">
        <f t="shared" si="40"/>
        <v>-2032.7399999999648</v>
      </c>
    </row>
    <row r="2321" spans="1:10" thickBot="1" x14ac:dyDescent="0.3">
      <c r="A2321" s="3">
        <v>1</v>
      </c>
      <c r="C2321" s="4">
        <v>37059</v>
      </c>
      <c r="D2321" s="5">
        <v>2347</v>
      </c>
      <c r="E2321" s="6" t="s">
        <v>825</v>
      </c>
      <c r="H2321" s="7">
        <v>-150</v>
      </c>
      <c r="J2321" s="37">
        <f t="shared" si="40"/>
        <v>-2182.7399999999648</v>
      </c>
    </row>
    <row r="2322" spans="1:10" thickBot="1" x14ac:dyDescent="0.3">
      <c r="A2322" s="3">
        <v>1</v>
      </c>
      <c r="C2322" s="4">
        <v>37059</v>
      </c>
      <c r="E2322" s="6" t="s">
        <v>223</v>
      </c>
      <c r="H2322" s="7">
        <v>-56.55</v>
      </c>
      <c r="J2322" s="37">
        <f t="shared" si="40"/>
        <v>-2239.2899999999649</v>
      </c>
    </row>
    <row r="2323" spans="1:10" thickBot="1" x14ac:dyDescent="0.3">
      <c r="A2323" s="3">
        <v>1</v>
      </c>
      <c r="C2323" s="4">
        <v>37060</v>
      </c>
      <c r="E2323" s="6" t="s">
        <v>780</v>
      </c>
      <c r="H2323" s="7">
        <v>-101.22</v>
      </c>
      <c r="J2323" s="37">
        <f t="shared" si="40"/>
        <v>-2340.5099999999647</v>
      </c>
    </row>
    <row r="2324" spans="1:10" thickBot="1" x14ac:dyDescent="0.3">
      <c r="C2324" s="4">
        <v>37060</v>
      </c>
      <c r="E2324" s="6" t="s">
        <v>6</v>
      </c>
      <c r="H2324" s="7">
        <v>-101.22</v>
      </c>
      <c r="J2324" s="37">
        <f t="shared" si="40"/>
        <v>-2441.7299999999645</v>
      </c>
    </row>
    <row r="2325" spans="1:10" thickBot="1" x14ac:dyDescent="0.3">
      <c r="A2325" s="3">
        <v>1</v>
      </c>
      <c r="C2325" s="4">
        <v>37060</v>
      </c>
      <c r="E2325" s="6" t="s">
        <v>886</v>
      </c>
      <c r="F2325" s="6" t="s">
        <v>888</v>
      </c>
      <c r="H2325" s="7">
        <v>-89.78</v>
      </c>
      <c r="J2325" s="37">
        <f t="shared" si="40"/>
        <v>-2531.5099999999647</v>
      </c>
    </row>
    <row r="2326" spans="1:10" thickBot="1" x14ac:dyDescent="0.3">
      <c r="C2326" s="4">
        <v>37060</v>
      </c>
      <c r="E2326" s="6" t="s">
        <v>895</v>
      </c>
      <c r="H2326" s="7">
        <v>-89.78</v>
      </c>
      <c r="J2326" s="37">
        <f t="shared" si="40"/>
        <v>-2621.2899999999649</v>
      </c>
    </row>
    <row r="2327" spans="1:10" thickBot="1" x14ac:dyDescent="0.3">
      <c r="A2327" s="3">
        <v>1</v>
      </c>
      <c r="C2327" s="4">
        <v>37060</v>
      </c>
      <c r="E2327" s="6" t="s">
        <v>886</v>
      </c>
      <c r="F2327" s="6" t="s">
        <v>888</v>
      </c>
      <c r="H2327" s="7">
        <v>-38.950000000000003</v>
      </c>
      <c r="J2327" s="37">
        <f t="shared" si="40"/>
        <v>-2660.2399999999648</v>
      </c>
    </row>
    <row r="2328" spans="1:10" thickBot="1" x14ac:dyDescent="0.3">
      <c r="C2328" s="4">
        <v>37060</v>
      </c>
      <c r="E2328" s="6" t="s">
        <v>895</v>
      </c>
      <c r="H2328" s="7">
        <v>-38.950000000000003</v>
      </c>
      <c r="J2328" s="37">
        <f t="shared" si="40"/>
        <v>-2699.1899999999646</v>
      </c>
    </row>
    <row r="2329" spans="1:10" thickBot="1" x14ac:dyDescent="0.3">
      <c r="A2329" s="3">
        <v>1</v>
      </c>
      <c r="C2329" s="4">
        <v>37060</v>
      </c>
      <c r="E2329" s="6" t="s">
        <v>798</v>
      </c>
      <c r="H2329" s="7">
        <v>-30.05</v>
      </c>
      <c r="J2329" s="37">
        <f t="shared" si="40"/>
        <v>-2729.2399999999648</v>
      </c>
    </row>
    <row r="2330" spans="1:10" thickBot="1" x14ac:dyDescent="0.3">
      <c r="C2330" s="4">
        <v>37060</v>
      </c>
      <c r="E2330" s="6" t="s">
        <v>321</v>
      </c>
      <c r="H2330" s="7">
        <v>-30.05</v>
      </c>
      <c r="J2330" s="37">
        <f t="shared" si="40"/>
        <v>-2759.2899999999649</v>
      </c>
    </row>
    <row r="2331" spans="1:10" thickBot="1" x14ac:dyDescent="0.3">
      <c r="A2331" s="3">
        <v>1</v>
      </c>
      <c r="C2331" s="4">
        <v>37060</v>
      </c>
      <c r="E2331" s="6" t="s">
        <v>887</v>
      </c>
      <c r="H2331" s="7">
        <v>-10</v>
      </c>
      <c r="J2331" s="37">
        <f t="shared" si="40"/>
        <v>-2769.2899999999649</v>
      </c>
    </row>
    <row r="2332" spans="1:10" thickBot="1" x14ac:dyDescent="0.3">
      <c r="C2332" s="4">
        <v>37060</v>
      </c>
      <c r="E2332" s="6" t="s">
        <v>887</v>
      </c>
      <c r="H2332" s="7">
        <v>-10</v>
      </c>
      <c r="J2332" s="37">
        <f t="shared" si="40"/>
        <v>-2779.2899999999649</v>
      </c>
    </row>
    <row r="2333" spans="1:10" thickBot="1" x14ac:dyDescent="0.3">
      <c r="A2333" s="3">
        <v>1</v>
      </c>
      <c r="C2333" s="4">
        <v>37061</v>
      </c>
      <c r="E2333" s="6" t="s">
        <v>780</v>
      </c>
      <c r="H2333" s="7">
        <v>-155.79</v>
      </c>
      <c r="J2333" s="37">
        <f t="shared" si="40"/>
        <v>-2935.0799999999649</v>
      </c>
    </row>
    <row r="2334" spans="1:10" thickBot="1" x14ac:dyDescent="0.3">
      <c r="A2334" s="3">
        <v>1</v>
      </c>
      <c r="C2334" s="4">
        <v>37061</v>
      </c>
      <c r="E2334" s="6" t="s">
        <v>780</v>
      </c>
      <c r="H2334" s="7">
        <v>-32.97</v>
      </c>
      <c r="J2334" s="37">
        <f t="shared" si="40"/>
        <v>-2968.0499999999647</v>
      </c>
    </row>
    <row r="2335" spans="1:10" thickBot="1" x14ac:dyDescent="0.3">
      <c r="A2335" s="3">
        <v>1</v>
      </c>
      <c r="C2335" s="4">
        <v>37061</v>
      </c>
      <c r="E2335" s="6" t="s">
        <v>826</v>
      </c>
      <c r="H2335" s="7">
        <v>-26.74</v>
      </c>
      <c r="J2335" s="37">
        <f t="shared" si="40"/>
        <v>-2994.7899999999645</v>
      </c>
    </row>
    <row r="2336" spans="1:10" thickBot="1" x14ac:dyDescent="0.3">
      <c r="A2336" s="3">
        <v>1</v>
      </c>
      <c r="C2336" s="4">
        <v>37061</v>
      </c>
      <c r="E2336" s="6" t="s">
        <v>699</v>
      </c>
      <c r="H2336" s="7">
        <v>-10</v>
      </c>
      <c r="J2336" s="37">
        <f t="shared" si="40"/>
        <v>-3004.7899999999645</v>
      </c>
    </row>
    <row r="2337" spans="1:10" thickBot="1" x14ac:dyDescent="0.3">
      <c r="A2337" s="3">
        <v>1</v>
      </c>
      <c r="C2337" s="4">
        <v>37062</v>
      </c>
      <c r="E2337" s="6" t="s">
        <v>881</v>
      </c>
      <c r="H2337" s="7">
        <v>-100</v>
      </c>
      <c r="J2337" s="37">
        <f t="shared" si="40"/>
        <v>-3104.7899999999645</v>
      </c>
    </row>
    <row r="2338" spans="1:10" thickBot="1" x14ac:dyDescent="0.3">
      <c r="A2338" s="3">
        <v>1</v>
      </c>
      <c r="C2338" s="4">
        <v>37063</v>
      </c>
      <c r="D2338" s="5">
        <v>2350</v>
      </c>
      <c r="E2338" s="6" t="s">
        <v>809</v>
      </c>
      <c r="H2338" s="7">
        <v>-80</v>
      </c>
      <c r="J2338" s="37">
        <f t="shared" si="40"/>
        <v>-3184.7899999999645</v>
      </c>
    </row>
    <row r="2339" spans="1:10" thickBot="1" x14ac:dyDescent="0.3">
      <c r="A2339" s="3">
        <v>1</v>
      </c>
      <c r="C2339" s="4">
        <v>37063</v>
      </c>
      <c r="D2339" s="5">
        <v>2351</v>
      </c>
      <c r="E2339" s="6" t="s">
        <v>29</v>
      </c>
      <c r="H2339" s="7">
        <v>-37.26</v>
      </c>
      <c r="J2339" s="37">
        <f t="shared" si="40"/>
        <v>-3222.0499999999647</v>
      </c>
    </row>
    <row r="2340" spans="1:10" thickBot="1" x14ac:dyDescent="0.3">
      <c r="A2340" s="3">
        <v>1</v>
      </c>
      <c r="C2340" s="4">
        <v>37063</v>
      </c>
      <c r="E2340" s="6" t="s">
        <v>163</v>
      </c>
      <c r="H2340" s="7">
        <v>-77.58</v>
      </c>
      <c r="J2340" s="37">
        <f t="shared" si="40"/>
        <v>-3299.6299999999646</v>
      </c>
    </row>
    <row r="2341" spans="1:10" thickBot="1" x14ac:dyDescent="0.3">
      <c r="A2341" s="3">
        <v>1</v>
      </c>
      <c r="C2341" s="4">
        <v>37063</v>
      </c>
      <c r="E2341" s="6" t="s">
        <v>828</v>
      </c>
      <c r="H2341" s="7">
        <v>-37.5</v>
      </c>
      <c r="J2341" s="37">
        <f t="shared" si="40"/>
        <v>-3337.1299999999646</v>
      </c>
    </row>
    <row r="2342" spans="1:10" thickBot="1" x14ac:dyDescent="0.3">
      <c r="A2342" s="3">
        <v>1</v>
      </c>
      <c r="C2342" s="4">
        <v>37063</v>
      </c>
      <c r="E2342" s="6" t="s">
        <v>420</v>
      </c>
      <c r="H2342" s="7">
        <v>-25.05</v>
      </c>
      <c r="J2342" s="37">
        <f t="shared" si="40"/>
        <v>-3362.1799999999648</v>
      </c>
    </row>
    <row r="2343" spans="1:10" thickBot="1" x14ac:dyDescent="0.3">
      <c r="A2343" s="3">
        <v>1</v>
      </c>
      <c r="C2343" s="4">
        <v>37063</v>
      </c>
      <c r="E2343" s="6" t="s">
        <v>881</v>
      </c>
      <c r="H2343" s="7">
        <v>-25</v>
      </c>
      <c r="J2343" s="37">
        <f t="shared" si="40"/>
        <v>-3387.1799999999648</v>
      </c>
    </row>
    <row r="2344" spans="1:10" thickBot="1" x14ac:dyDescent="0.3">
      <c r="A2344" s="3">
        <v>1</v>
      </c>
      <c r="C2344" s="4">
        <v>37064</v>
      </c>
      <c r="E2344" s="6" t="s">
        <v>881</v>
      </c>
      <c r="H2344" s="7">
        <v>-75</v>
      </c>
      <c r="J2344" s="37">
        <f t="shared" si="40"/>
        <v>-3462.1799999999648</v>
      </c>
    </row>
    <row r="2345" spans="1:10" thickBot="1" x14ac:dyDescent="0.3">
      <c r="A2345" s="3">
        <v>1</v>
      </c>
      <c r="C2345" s="4">
        <v>37064</v>
      </c>
      <c r="E2345" s="6" t="s">
        <v>882</v>
      </c>
      <c r="H2345" s="7">
        <v>-25</v>
      </c>
      <c r="J2345" s="37">
        <f t="shared" si="40"/>
        <v>-3487.1799999999648</v>
      </c>
    </row>
    <row r="2346" spans="1:10" thickBot="1" x14ac:dyDescent="0.3">
      <c r="A2346" s="3">
        <v>1</v>
      </c>
      <c r="C2346" s="4">
        <v>37067</v>
      </c>
      <c r="E2346" s="6" t="s">
        <v>883</v>
      </c>
      <c r="H2346" s="7">
        <v>-50</v>
      </c>
      <c r="J2346" s="37">
        <f t="shared" si="40"/>
        <v>-3537.1799999999648</v>
      </c>
    </row>
    <row r="2347" spans="1:10" thickBot="1" x14ac:dyDescent="0.3">
      <c r="A2347" s="3">
        <v>1</v>
      </c>
      <c r="C2347" s="4">
        <v>37067</v>
      </c>
      <c r="E2347" s="6" t="s">
        <v>881</v>
      </c>
      <c r="H2347" s="7">
        <v>-25</v>
      </c>
      <c r="J2347" s="37">
        <f t="shared" si="40"/>
        <v>-3562.1799999999648</v>
      </c>
    </row>
    <row r="2348" spans="1:10" thickBot="1" x14ac:dyDescent="0.3">
      <c r="A2348" s="3">
        <v>1</v>
      </c>
      <c r="C2348" s="4">
        <v>37068</v>
      </c>
      <c r="E2348" s="6" t="s">
        <v>688</v>
      </c>
      <c r="I2348" s="7">
        <v>2900</v>
      </c>
      <c r="J2348" s="37">
        <f t="shared" si="40"/>
        <v>-662.17999999996482</v>
      </c>
    </row>
    <row r="2349" spans="1:10" thickBot="1" x14ac:dyDescent="0.3">
      <c r="A2349" s="3">
        <v>1</v>
      </c>
      <c r="C2349" s="4">
        <v>37068</v>
      </c>
      <c r="E2349" s="6" t="s">
        <v>688</v>
      </c>
      <c r="I2349" s="7">
        <v>4000</v>
      </c>
      <c r="J2349" s="37">
        <f t="shared" si="40"/>
        <v>3337.8200000000352</v>
      </c>
    </row>
    <row r="2350" spans="1:10" thickBot="1" x14ac:dyDescent="0.3">
      <c r="A2350" s="3">
        <v>1</v>
      </c>
      <c r="C2350" s="4">
        <v>37070</v>
      </c>
      <c r="E2350" s="6" t="s">
        <v>287</v>
      </c>
      <c r="H2350" s="7">
        <v>-33.81</v>
      </c>
      <c r="J2350" s="37">
        <f t="shared" si="40"/>
        <v>3304.0100000000352</v>
      </c>
    </row>
    <row r="2351" spans="1:10" thickBot="1" x14ac:dyDescent="0.3">
      <c r="A2351" s="3">
        <v>1</v>
      </c>
      <c r="C2351" s="4">
        <v>37071</v>
      </c>
      <c r="D2351" s="5">
        <v>2352</v>
      </c>
      <c r="E2351" s="6" t="s">
        <v>830</v>
      </c>
      <c r="H2351" s="7">
        <v>-110.33</v>
      </c>
      <c r="J2351" s="37">
        <f t="shared" si="40"/>
        <v>3193.6800000000353</v>
      </c>
    </row>
    <row r="2352" spans="1:10" thickBot="1" x14ac:dyDescent="0.3">
      <c r="A2352" s="3">
        <v>1</v>
      </c>
      <c r="C2352" s="4">
        <v>37072</v>
      </c>
      <c r="E2352" s="6" t="s">
        <v>6</v>
      </c>
      <c r="H2352" s="7">
        <v>-42.85</v>
      </c>
      <c r="J2352" s="37">
        <f t="shared" si="40"/>
        <v>3150.8300000000354</v>
      </c>
    </row>
    <row r="2353" spans="1:10" thickBot="1" x14ac:dyDescent="0.3">
      <c r="A2353" s="3">
        <v>1</v>
      </c>
      <c r="C2353" s="4">
        <v>37072</v>
      </c>
      <c r="E2353" s="6" t="s">
        <v>834</v>
      </c>
      <c r="H2353" s="7">
        <v>-39.67</v>
      </c>
      <c r="J2353" s="37">
        <f t="shared" si="40"/>
        <v>3111.1600000000353</v>
      </c>
    </row>
    <row r="2354" spans="1:10" thickBot="1" x14ac:dyDescent="0.3">
      <c r="A2354" s="3">
        <v>1</v>
      </c>
      <c r="C2354" s="4">
        <v>37072</v>
      </c>
      <c r="E2354" s="6" t="s">
        <v>24</v>
      </c>
      <c r="H2354" s="7">
        <v>-22.91</v>
      </c>
      <c r="J2354" s="37">
        <f t="shared" si="40"/>
        <v>3088.2500000000355</v>
      </c>
    </row>
    <row r="2355" spans="1:10" thickBot="1" x14ac:dyDescent="0.3">
      <c r="A2355" s="3">
        <v>1</v>
      </c>
      <c r="C2355" s="4">
        <v>37072</v>
      </c>
      <c r="E2355" s="6" t="s">
        <v>17</v>
      </c>
      <c r="I2355" s="7">
        <v>3353.4</v>
      </c>
      <c r="J2355" s="37">
        <f t="shared" si="40"/>
        <v>6441.650000000036</v>
      </c>
    </row>
    <row r="2356" spans="1:10" thickBot="1" x14ac:dyDescent="0.3">
      <c r="A2356" s="3">
        <v>1</v>
      </c>
      <c r="C2356" s="4">
        <v>37073</v>
      </c>
      <c r="D2356" s="5" t="s">
        <v>8</v>
      </c>
      <c r="E2356" s="6" t="s">
        <v>607</v>
      </c>
      <c r="H2356" s="7">
        <v>-1000</v>
      </c>
      <c r="J2356" s="37">
        <f t="shared" si="40"/>
        <v>5441.650000000036</v>
      </c>
    </row>
    <row r="2357" spans="1:10" thickBot="1" x14ac:dyDescent="0.3">
      <c r="A2357" s="3">
        <v>1</v>
      </c>
      <c r="C2357" s="4">
        <v>37073</v>
      </c>
      <c r="D2357" s="5" t="s">
        <v>8</v>
      </c>
      <c r="E2357" s="6" t="s">
        <v>75</v>
      </c>
      <c r="H2357" s="7">
        <v>-584.27</v>
      </c>
      <c r="J2357" s="37">
        <f t="shared" si="40"/>
        <v>4857.3800000000356</v>
      </c>
    </row>
    <row r="2358" spans="1:10" thickBot="1" x14ac:dyDescent="0.3">
      <c r="A2358" s="3">
        <v>1</v>
      </c>
      <c r="C2358" s="4">
        <v>37073</v>
      </c>
      <c r="D2358" s="5" t="s">
        <v>8</v>
      </c>
      <c r="E2358" s="6" t="s">
        <v>160</v>
      </c>
      <c r="H2358" s="7">
        <v>-160</v>
      </c>
      <c r="J2358" s="37">
        <f t="shared" si="40"/>
        <v>4697.3800000000356</v>
      </c>
    </row>
    <row r="2359" spans="1:10" thickBot="1" x14ac:dyDescent="0.3">
      <c r="A2359" s="3">
        <v>1</v>
      </c>
      <c r="C2359" s="4">
        <v>37073</v>
      </c>
      <c r="D2359" s="5" t="s">
        <v>8</v>
      </c>
      <c r="E2359" s="6" t="s">
        <v>160</v>
      </c>
      <c r="H2359" s="7">
        <v>-160</v>
      </c>
      <c r="J2359" s="37">
        <f t="shared" si="40"/>
        <v>4537.3800000000356</v>
      </c>
    </row>
    <row r="2360" spans="1:10" thickBot="1" x14ac:dyDescent="0.3">
      <c r="A2360" s="3">
        <v>1</v>
      </c>
      <c r="C2360" s="4">
        <v>37073</v>
      </c>
      <c r="D2360" s="5" t="s">
        <v>8</v>
      </c>
      <c r="E2360" s="6" t="s">
        <v>242</v>
      </c>
      <c r="H2360" s="7">
        <v>-100</v>
      </c>
      <c r="J2360" s="37">
        <f t="shared" si="40"/>
        <v>4437.3800000000356</v>
      </c>
    </row>
    <row r="2361" spans="1:10" thickBot="1" x14ac:dyDescent="0.3">
      <c r="A2361" s="3">
        <v>1</v>
      </c>
      <c r="C2361" s="4">
        <v>37073</v>
      </c>
      <c r="D2361" s="5" t="s">
        <v>8</v>
      </c>
      <c r="E2361" s="6" t="s">
        <v>11</v>
      </c>
      <c r="H2361" s="7">
        <v>-100</v>
      </c>
      <c r="J2361" s="37">
        <f t="shared" si="40"/>
        <v>4337.3800000000356</v>
      </c>
    </row>
    <row r="2362" spans="1:10" thickBot="1" x14ac:dyDescent="0.3">
      <c r="A2362" s="3">
        <v>1</v>
      </c>
      <c r="C2362" s="4">
        <v>37073</v>
      </c>
      <c r="D2362" s="5" t="s">
        <v>8</v>
      </c>
      <c r="E2362" s="6" t="s">
        <v>11</v>
      </c>
      <c r="H2362" s="7">
        <v>-100</v>
      </c>
      <c r="J2362" s="37">
        <f t="shared" si="40"/>
        <v>4237.3800000000356</v>
      </c>
    </row>
    <row r="2363" spans="1:10" thickBot="1" x14ac:dyDescent="0.3">
      <c r="A2363" s="3">
        <v>1</v>
      </c>
      <c r="C2363" s="4">
        <v>37073</v>
      </c>
      <c r="D2363" s="5" t="s">
        <v>8</v>
      </c>
      <c r="E2363" s="6" t="s">
        <v>486</v>
      </c>
      <c r="H2363" s="7">
        <v>-59.93</v>
      </c>
      <c r="J2363" s="37">
        <f t="shared" si="40"/>
        <v>4177.4500000000353</v>
      </c>
    </row>
    <row r="2364" spans="1:10" thickBot="1" x14ac:dyDescent="0.3">
      <c r="A2364" s="3">
        <v>1</v>
      </c>
      <c r="C2364" s="4">
        <v>37073</v>
      </c>
      <c r="D2364" s="5" t="s">
        <v>8</v>
      </c>
      <c r="E2364" s="6" t="s">
        <v>9</v>
      </c>
      <c r="H2364" s="7">
        <v>-54</v>
      </c>
      <c r="J2364" s="37">
        <f t="shared" si="40"/>
        <v>4123.4500000000353</v>
      </c>
    </row>
    <row r="2365" spans="1:10" thickBot="1" x14ac:dyDescent="0.3">
      <c r="A2365" s="3">
        <v>1</v>
      </c>
      <c r="C2365" s="4">
        <v>37073</v>
      </c>
      <c r="D2365" s="5" t="s">
        <v>8</v>
      </c>
      <c r="E2365" s="6" t="s">
        <v>241</v>
      </c>
      <c r="H2365" s="7">
        <v>-12.72</v>
      </c>
      <c r="J2365" s="37">
        <f t="shared" si="40"/>
        <v>4110.730000000035</v>
      </c>
    </row>
    <row r="2366" spans="1:10" thickBot="1" x14ac:dyDescent="0.3">
      <c r="A2366" s="3">
        <v>1</v>
      </c>
      <c r="C2366" s="4">
        <v>37073</v>
      </c>
      <c r="E2366" s="6" t="s">
        <v>780</v>
      </c>
      <c r="H2366" s="7">
        <v>-75.41</v>
      </c>
      <c r="J2366" s="37">
        <f t="shared" si="40"/>
        <v>4035.3200000000352</v>
      </c>
    </row>
    <row r="2367" spans="1:10" thickBot="1" x14ac:dyDescent="0.3">
      <c r="A2367" s="3">
        <v>1</v>
      </c>
      <c r="C2367" s="4">
        <v>37074</v>
      </c>
      <c r="E2367" s="6" t="s">
        <v>203</v>
      </c>
      <c r="H2367" s="7">
        <v>-32.18</v>
      </c>
      <c r="J2367" s="37">
        <f t="shared" si="40"/>
        <v>4003.1400000000353</v>
      </c>
    </row>
    <row r="2368" spans="1:10" thickBot="1" x14ac:dyDescent="0.3">
      <c r="A2368" s="52"/>
      <c r="B2368" s="52"/>
      <c r="C2368" s="4">
        <v>37074</v>
      </c>
      <c r="E2368" s="6" t="s">
        <v>203</v>
      </c>
      <c r="H2368" s="7">
        <v>-32.18</v>
      </c>
      <c r="J2368" s="37">
        <f t="shared" si="40"/>
        <v>3970.9600000000355</v>
      </c>
    </row>
    <row r="2369" spans="1:10" thickBot="1" x14ac:dyDescent="0.3">
      <c r="A2369" s="3">
        <v>1</v>
      </c>
      <c r="C2369" s="4">
        <v>37075</v>
      </c>
      <c r="D2369" s="5">
        <v>2353</v>
      </c>
      <c r="E2369" s="6" t="s">
        <v>829</v>
      </c>
      <c r="H2369" s="7">
        <v>-53.62</v>
      </c>
      <c r="J2369" s="37">
        <f t="shared" si="40"/>
        <v>3917.3400000000356</v>
      </c>
    </row>
    <row r="2370" spans="1:10" thickBot="1" x14ac:dyDescent="0.3">
      <c r="A2370" s="3">
        <v>1</v>
      </c>
      <c r="C2370" s="4">
        <v>37075</v>
      </c>
      <c r="E2370" s="6" t="s">
        <v>844</v>
      </c>
      <c r="H2370" s="7">
        <v>-20</v>
      </c>
      <c r="J2370" s="37">
        <f t="shared" si="40"/>
        <v>3897.3400000000356</v>
      </c>
    </row>
    <row r="2371" spans="1:10" thickBot="1" x14ac:dyDescent="0.3">
      <c r="A2371" s="3">
        <v>1</v>
      </c>
      <c r="C2371" s="4">
        <v>37075</v>
      </c>
      <c r="E2371" s="6" t="s">
        <v>455</v>
      </c>
      <c r="H2371" s="7">
        <v>-13.95</v>
      </c>
      <c r="J2371" s="37">
        <f t="shared" si="40"/>
        <v>3883.3900000000358</v>
      </c>
    </row>
    <row r="2372" spans="1:10" thickBot="1" x14ac:dyDescent="0.3">
      <c r="C2372" s="4">
        <v>37075</v>
      </c>
      <c r="E2372" s="6" t="s">
        <v>896</v>
      </c>
      <c r="H2372" s="7">
        <v>-13.95</v>
      </c>
      <c r="J2372" s="37">
        <f t="shared" ref="J2372:J2435" si="41">SUM(H2372:I2372)+J2371</f>
        <v>3869.440000000036</v>
      </c>
    </row>
    <row r="2373" spans="1:10" thickBot="1" x14ac:dyDescent="0.3">
      <c r="A2373" s="3">
        <v>1</v>
      </c>
      <c r="C2373" s="4">
        <v>37075</v>
      </c>
      <c r="E2373" s="6" t="s">
        <v>699</v>
      </c>
      <c r="H2373" s="7">
        <v>-10</v>
      </c>
      <c r="J2373" s="37">
        <f t="shared" si="41"/>
        <v>3859.440000000036</v>
      </c>
    </row>
    <row r="2374" spans="1:10" thickBot="1" x14ac:dyDescent="0.3">
      <c r="A2374" s="3">
        <v>1</v>
      </c>
      <c r="C2374" s="4">
        <v>37076</v>
      </c>
      <c r="E2374" s="6" t="s">
        <v>780</v>
      </c>
      <c r="H2374" s="7">
        <v>-54.06</v>
      </c>
      <c r="J2374" s="37">
        <f t="shared" si="41"/>
        <v>3805.380000000036</v>
      </c>
    </row>
    <row r="2375" spans="1:10" thickBot="1" x14ac:dyDescent="0.3">
      <c r="C2375" s="4">
        <v>37076</v>
      </c>
      <c r="E2375" s="6" t="s">
        <v>272</v>
      </c>
      <c r="H2375" s="7">
        <v>-24.3</v>
      </c>
      <c r="J2375" s="37">
        <f t="shared" si="41"/>
        <v>3781.0800000000359</v>
      </c>
    </row>
    <row r="2376" spans="1:10" thickBot="1" x14ac:dyDescent="0.3">
      <c r="A2376" s="3">
        <v>1</v>
      </c>
      <c r="C2376" s="4">
        <v>37077</v>
      </c>
      <c r="E2376" s="6" t="s">
        <v>593</v>
      </c>
      <c r="H2376" s="7">
        <v>-44.85</v>
      </c>
      <c r="J2376" s="37">
        <f t="shared" si="41"/>
        <v>3736.2300000000359</v>
      </c>
    </row>
    <row r="2377" spans="1:10" thickBot="1" x14ac:dyDescent="0.3">
      <c r="A2377" s="3">
        <v>1</v>
      </c>
      <c r="C2377" s="4">
        <v>37078</v>
      </c>
      <c r="D2377" s="5">
        <v>2354</v>
      </c>
      <c r="E2377" s="6" t="s">
        <v>869</v>
      </c>
      <c r="H2377" s="7">
        <v>-10</v>
      </c>
      <c r="J2377" s="37">
        <f t="shared" si="41"/>
        <v>3726.2300000000359</v>
      </c>
    </row>
    <row r="2378" spans="1:10" thickBot="1" x14ac:dyDescent="0.3">
      <c r="A2378" s="3">
        <v>1</v>
      </c>
      <c r="C2378" s="4">
        <v>37078</v>
      </c>
      <c r="E2378" s="6" t="s">
        <v>19</v>
      </c>
      <c r="H2378" s="7">
        <v>-38.85</v>
      </c>
      <c r="J2378" s="37">
        <f t="shared" si="41"/>
        <v>3687.380000000036</v>
      </c>
    </row>
    <row r="2379" spans="1:10" thickBot="1" x14ac:dyDescent="0.3">
      <c r="A2379" s="3">
        <v>1</v>
      </c>
      <c r="C2379" s="4">
        <v>37078</v>
      </c>
      <c r="E2379" s="6" t="s">
        <v>272</v>
      </c>
      <c r="H2379" s="7">
        <v>-24.3</v>
      </c>
      <c r="J2379" s="37">
        <f t="shared" si="41"/>
        <v>3663.0800000000359</v>
      </c>
    </row>
    <row r="2380" spans="1:10" thickBot="1" x14ac:dyDescent="0.3">
      <c r="C2380" s="4">
        <v>37078</v>
      </c>
      <c r="E2380" s="6" t="s">
        <v>272</v>
      </c>
      <c r="H2380" s="7">
        <v>-24.3</v>
      </c>
      <c r="J2380" s="37">
        <f t="shared" si="41"/>
        <v>3638.7800000000357</v>
      </c>
    </row>
    <row r="2381" spans="1:10" thickBot="1" x14ac:dyDescent="0.3">
      <c r="A2381" s="3">
        <v>1</v>
      </c>
      <c r="C2381" s="4">
        <v>37078</v>
      </c>
      <c r="E2381" s="6" t="s">
        <v>591</v>
      </c>
      <c r="H2381" s="7">
        <v>-20</v>
      </c>
      <c r="J2381" s="37">
        <f t="shared" si="41"/>
        <v>3618.7800000000357</v>
      </c>
    </row>
    <row r="2382" spans="1:10" thickBot="1" x14ac:dyDescent="0.3">
      <c r="C2382" s="4">
        <v>37078</v>
      </c>
      <c r="E2382" s="6" t="s">
        <v>897</v>
      </c>
      <c r="H2382" s="7">
        <v>-20</v>
      </c>
      <c r="J2382" s="37">
        <f t="shared" si="41"/>
        <v>3598.7800000000357</v>
      </c>
    </row>
    <row r="2383" spans="1:10" thickBot="1" x14ac:dyDescent="0.3">
      <c r="A2383" s="3">
        <v>1</v>
      </c>
      <c r="C2383" s="4">
        <v>37078</v>
      </c>
      <c r="E2383" s="6" t="s">
        <v>19</v>
      </c>
      <c r="H2383" s="7">
        <v>-9</v>
      </c>
      <c r="J2383" s="37">
        <f t="shared" si="41"/>
        <v>3589.7800000000357</v>
      </c>
    </row>
    <row r="2384" spans="1:10" ht="16.2" thickBot="1" x14ac:dyDescent="0.35">
      <c r="A2384" s="45">
        <v>1</v>
      </c>
      <c r="B2384" s="45"/>
      <c r="C2384" s="46">
        <v>37078</v>
      </c>
      <c r="D2384" s="47"/>
      <c r="E2384" s="48" t="s">
        <v>889</v>
      </c>
      <c r="F2384" s="48"/>
      <c r="G2384" s="49"/>
      <c r="H2384" s="50">
        <v>0</v>
      </c>
      <c r="I2384" s="50">
        <v>494.02999999993699</v>
      </c>
      <c r="J2384" s="37">
        <f t="shared" si="41"/>
        <v>4083.8099999999727</v>
      </c>
    </row>
    <row r="2385" spans="1:10" thickBot="1" x14ac:dyDescent="0.3">
      <c r="A2385" s="3">
        <v>1</v>
      </c>
      <c r="C2385" s="4">
        <v>37079</v>
      </c>
      <c r="E2385" s="6" t="s">
        <v>780</v>
      </c>
      <c r="H2385" s="7">
        <v>-64.17</v>
      </c>
      <c r="J2385" s="37">
        <f t="shared" si="41"/>
        <v>4019.6399999999726</v>
      </c>
    </row>
    <row r="2386" spans="1:10" thickBot="1" x14ac:dyDescent="0.3">
      <c r="A2386" s="3">
        <v>1</v>
      </c>
      <c r="C2386" s="4">
        <v>37079</v>
      </c>
      <c r="E2386" s="6" t="s">
        <v>870</v>
      </c>
      <c r="H2386" s="7">
        <f>-(58.1)</f>
        <v>-58.1</v>
      </c>
      <c r="J2386" s="37">
        <f t="shared" si="41"/>
        <v>3961.5399999999727</v>
      </c>
    </row>
    <row r="2387" spans="1:10" thickBot="1" x14ac:dyDescent="0.3">
      <c r="A2387" s="3">
        <v>1</v>
      </c>
      <c r="C2387" s="4">
        <v>37079</v>
      </c>
      <c r="E2387" s="6" t="s">
        <v>108</v>
      </c>
      <c r="H2387" s="7">
        <v>-22.73</v>
      </c>
      <c r="J2387" s="37">
        <f t="shared" si="41"/>
        <v>3938.8099999999727</v>
      </c>
    </row>
    <row r="2388" spans="1:10" thickBot="1" x14ac:dyDescent="0.3">
      <c r="A2388" s="3">
        <v>1</v>
      </c>
      <c r="C2388" s="4">
        <v>37080</v>
      </c>
      <c r="D2388" s="5" t="s">
        <v>8</v>
      </c>
      <c r="E2388" s="6" t="s">
        <v>410</v>
      </c>
      <c r="H2388" s="7">
        <v>-2781.28</v>
      </c>
      <c r="J2388" s="37">
        <f t="shared" si="41"/>
        <v>1157.5299999999725</v>
      </c>
    </row>
    <row r="2389" spans="1:10" thickBot="1" x14ac:dyDescent="0.3">
      <c r="A2389" s="3">
        <v>1</v>
      </c>
      <c r="C2389" s="4">
        <v>37080</v>
      </c>
      <c r="E2389" s="6" t="s">
        <v>172</v>
      </c>
      <c r="H2389" s="7">
        <v>-147.51</v>
      </c>
      <c r="J2389" s="37">
        <f t="shared" si="41"/>
        <v>1010.0199999999725</v>
      </c>
    </row>
    <row r="2390" spans="1:10" thickBot="1" x14ac:dyDescent="0.3">
      <c r="A2390" s="3">
        <v>1</v>
      </c>
      <c r="C2390" s="4">
        <v>37080</v>
      </c>
      <c r="E2390" s="6" t="s">
        <v>172</v>
      </c>
      <c r="H2390" s="7">
        <v>-85.78</v>
      </c>
      <c r="J2390" s="37">
        <f t="shared" si="41"/>
        <v>924.2399999999725</v>
      </c>
    </row>
    <row r="2391" spans="1:10" thickBot="1" x14ac:dyDescent="0.3">
      <c r="A2391" s="3">
        <v>1</v>
      </c>
      <c r="C2391" s="4">
        <v>37081</v>
      </c>
      <c r="D2391" s="5">
        <v>2355</v>
      </c>
      <c r="E2391" s="6" t="s">
        <v>871</v>
      </c>
      <c r="H2391" s="7">
        <v>-67.319999999999993</v>
      </c>
      <c r="J2391" s="37">
        <f t="shared" si="41"/>
        <v>856.91999999997256</v>
      </c>
    </row>
    <row r="2392" spans="1:10" thickBot="1" x14ac:dyDescent="0.3">
      <c r="A2392" s="3">
        <v>1</v>
      </c>
      <c r="C2392" s="4">
        <v>37083</v>
      </c>
      <c r="D2392" s="5">
        <v>2356</v>
      </c>
      <c r="E2392" s="6" t="s">
        <v>872</v>
      </c>
      <c r="H2392" s="7">
        <v>-19.53</v>
      </c>
      <c r="J2392" s="37">
        <f t="shared" si="41"/>
        <v>837.38999999997259</v>
      </c>
    </row>
    <row r="2393" spans="1:10" thickBot="1" x14ac:dyDescent="0.3">
      <c r="A2393" s="3">
        <v>1</v>
      </c>
      <c r="C2393" s="4">
        <v>37083</v>
      </c>
      <c r="E2393" s="6" t="s">
        <v>874</v>
      </c>
      <c r="H2393" s="7">
        <v>-182.92</v>
      </c>
      <c r="J2393" s="37">
        <f t="shared" si="41"/>
        <v>654.46999999997263</v>
      </c>
    </row>
    <row r="2394" spans="1:10" thickBot="1" x14ac:dyDescent="0.3">
      <c r="A2394" s="3">
        <v>1</v>
      </c>
      <c r="C2394" s="4">
        <v>37084</v>
      </c>
      <c r="D2394" s="5">
        <v>2357</v>
      </c>
      <c r="E2394" s="6" t="s">
        <v>873</v>
      </c>
      <c r="H2394" s="7">
        <v>-457.84</v>
      </c>
      <c r="J2394" s="37">
        <f t="shared" si="41"/>
        <v>196.62999999997265</v>
      </c>
    </row>
    <row r="2395" spans="1:10" thickBot="1" x14ac:dyDescent="0.3">
      <c r="A2395" s="3">
        <v>1</v>
      </c>
      <c r="C2395" s="4">
        <v>37085</v>
      </c>
      <c r="D2395" s="5">
        <v>2358</v>
      </c>
      <c r="E2395" s="6" t="s">
        <v>168</v>
      </c>
      <c r="H2395" s="7">
        <v>-1000</v>
      </c>
      <c r="J2395" s="37">
        <f t="shared" si="41"/>
        <v>-803.3700000000274</v>
      </c>
    </row>
    <row r="2396" spans="1:10" thickBot="1" x14ac:dyDescent="0.3">
      <c r="A2396" s="3">
        <v>1</v>
      </c>
      <c r="C2396" s="4">
        <v>37085</v>
      </c>
      <c r="D2396" s="5">
        <v>2359</v>
      </c>
      <c r="E2396" s="6" t="s">
        <v>287</v>
      </c>
      <c r="H2396" s="7">
        <v>-33.81</v>
      </c>
      <c r="J2396" s="37">
        <f t="shared" si="41"/>
        <v>-837.18000000002735</v>
      </c>
    </row>
    <row r="2397" spans="1:10" thickBot="1" x14ac:dyDescent="0.3">
      <c r="A2397" s="3">
        <v>1</v>
      </c>
      <c r="C2397" s="4">
        <v>37085</v>
      </c>
      <c r="D2397" s="5">
        <v>2361</v>
      </c>
      <c r="E2397" s="6" t="s">
        <v>29</v>
      </c>
      <c r="H2397" s="7">
        <v>-30.82</v>
      </c>
      <c r="J2397" s="37">
        <f t="shared" si="41"/>
        <v>-868.0000000000274</v>
      </c>
    </row>
    <row r="2398" spans="1:10" thickBot="1" x14ac:dyDescent="0.3">
      <c r="A2398" s="3">
        <v>1</v>
      </c>
      <c r="C2398" s="4">
        <v>37085</v>
      </c>
      <c r="D2398" s="5">
        <v>2362</v>
      </c>
      <c r="E2398" s="6" t="s">
        <v>876</v>
      </c>
      <c r="H2398" s="7">
        <v>-40</v>
      </c>
      <c r="J2398" s="37">
        <f t="shared" si="41"/>
        <v>-908.0000000000274</v>
      </c>
    </row>
    <row r="2399" spans="1:10" thickBot="1" x14ac:dyDescent="0.3">
      <c r="A2399" s="3">
        <v>1</v>
      </c>
      <c r="C2399" s="4">
        <v>37085</v>
      </c>
      <c r="E2399" s="6" t="s">
        <v>70</v>
      </c>
      <c r="H2399" s="7">
        <v>-300</v>
      </c>
      <c r="J2399" s="37">
        <f t="shared" si="41"/>
        <v>-1208.0000000000273</v>
      </c>
    </row>
    <row r="2400" spans="1:10" thickBot="1" x14ac:dyDescent="0.3">
      <c r="A2400" s="3">
        <v>1</v>
      </c>
      <c r="C2400" s="4">
        <v>37085</v>
      </c>
      <c r="E2400" s="6" t="s">
        <v>875</v>
      </c>
      <c r="H2400" s="7">
        <v>-13.94</v>
      </c>
      <c r="J2400" s="37">
        <f t="shared" si="41"/>
        <v>-1221.9400000000273</v>
      </c>
    </row>
    <row r="2401" spans="1:10" thickBot="1" x14ac:dyDescent="0.3">
      <c r="A2401" s="3">
        <v>1</v>
      </c>
      <c r="C2401" s="4">
        <v>37085</v>
      </c>
      <c r="E2401" s="6" t="s">
        <v>17</v>
      </c>
      <c r="I2401" s="7">
        <v>3410.93</v>
      </c>
      <c r="J2401" s="37">
        <f t="shared" si="41"/>
        <v>2188.9899999999725</v>
      </c>
    </row>
    <row r="2402" spans="1:10" thickBot="1" x14ac:dyDescent="0.3">
      <c r="A2402" s="3">
        <v>1</v>
      </c>
      <c r="C2402" s="4">
        <v>37085</v>
      </c>
      <c r="E2402" s="6" t="s">
        <v>70</v>
      </c>
      <c r="H2402" s="7">
        <v>-161.5</v>
      </c>
      <c r="J2402" s="37">
        <f t="shared" si="41"/>
        <v>2027.4899999999725</v>
      </c>
    </row>
    <row r="2403" spans="1:10" thickBot="1" x14ac:dyDescent="0.3">
      <c r="A2403" s="3">
        <v>1</v>
      </c>
      <c r="C2403" s="4">
        <v>37085</v>
      </c>
      <c r="E2403" s="6" t="s">
        <v>6</v>
      </c>
      <c r="H2403" s="7">
        <v>-15.35</v>
      </c>
      <c r="J2403" s="37">
        <f t="shared" si="41"/>
        <v>2012.1399999999726</v>
      </c>
    </row>
    <row r="2404" spans="1:10" thickBot="1" x14ac:dyDescent="0.3">
      <c r="A2404" s="3">
        <v>1</v>
      </c>
      <c r="C2404" s="4">
        <v>37086</v>
      </c>
      <c r="E2404" s="6" t="s">
        <v>70</v>
      </c>
      <c r="H2404" s="7">
        <v>-502</v>
      </c>
      <c r="J2404" s="37">
        <f t="shared" si="41"/>
        <v>1510.1399999999726</v>
      </c>
    </row>
    <row r="2405" spans="1:10" thickBot="1" x14ac:dyDescent="0.3">
      <c r="A2405" s="3">
        <v>1</v>
      </c>
      <c r="C2405" s="4">
        <v>37089</v>
      </c>
      <c r="E2405" s="6" t="s">
        <v>260</v>
      </c>
      <c r="H2405" s="7">
        <v>-11.01</v>
      </c>
      <c r="J2405" s="37">
        <f t="shared" si="41"/>
        <v>1499.1299999999726</v>
      </c>
    </row>
    <row r="2406" spans="1:10" thickBot="1" x14ac:dyDescent="0.3">
      <c r="A2406" s="3">
        <v>1</v>
      </c>
      <c r="C2406" s="4">
        <v>37091</v>
      </c>
      <c r="E2406" s="6" t="s">
        <v>24</v>
      </c>
      <c r="H2406" s="7">
        <v>-23.45</v>
      </c>
      <c r="J2406" s="37">
        <f t="shared" si="41"/>
        <v>1475.6799999999726</v>
      </c>
    </row>
    <row r="2407" spans="1:10" thickBot="1" x14ac:dyDescent="0.3">
      <c r="A2407" s="3">
        <v>1</v>
      </c>
      <c r="C2407" s="4">
        <v>37092</v>
      </c>
      <c r="E2407" s="6" t="s">
        <v>819</v>
      </c>
      <c r="I2407" s="7">
        <v>7855</v>
      </c>
      <c r="J2407" s="37">
        <f t="shared" si="41"/>
        <v>9330.679999999973</v>
      </c>
    </row>
    <row r="2408" spans="1:10" thickBot="1" x14ac:dyDescent="0.3">
      <c r="A2408" s="3">
        <v>1</v>
      </c>
      <c r="C2408" s="4">
        <v>37095</v>
      </c>
      <c r="E2408" s="6" t="s">
        <v>6</v>
      </c>
      <c r="H2408" s="7">
        <v>-47.57</v>
      </c>
      <c r="J2408" s="37">
        <f t="shared" si="41"/>
        <v>9283.1099999999733</v>
      </c>
    </row>
    <row r="2409" spans="1:10" thickBot="1" x14ac:dyDescent="0.3">
      <c r="A2409" s="3">
        <v>1</v>
      </c>
      <c r="C2409" s="4">
        <v>37095</v>
      </c>
      <c r="E2409" s="6" t="s">
        <v>6</v>
      </c>
      <c r="H2409" s="7">
        <v>-19.989999999999998</v>
      </c>
      <c r="J2409" s="37">
        <f t="shared" si="41"/>
        <v>9263.1199999999735</v>
      </c>
    </row>
    <row r="2410" spans="1:10" thickBot="1" x14ac:dyDescent="0.3">
      <c r="A2410" s="3">
        <v>1</v>
      </c>
      <c r="C2410" s="4">
        <v>37096</v>
      </c>
      <c r="D2410" s="5">
        <v>2360</v>
      </c>
      <c r="E2410" s="6" t="s">
        <v>877</v>
      </c>
      <c r="H2410" s="7">
        <v>-163</v>
      </c>
      <c r="J2410" s="37">
        <f t="shared" si="41"/>
        <v>9100.1199999999735</v>
      </c>
    </row>
    <row r="2411" spans="1:10" thickBot="1" x14ac:dyDescent="0.3">
      <c r="A2411" s="3">
        <v>1</v>
      </c>
      <c r="C2411" s="4">
        <v>37096</v>
      </c>
      <c r="E2411" s="6" t="s">
        <v>878</v>
      </c>
      <c r="H2411" s="7">
        <v>-48.68</v>
      </c>
      <c r="J2411" s="37">
        <f t="shared" si="41"/>
        <v>9051.4399999999732</v>
      </c>
    </row>
    <row r="2412" spans="1:10" thickBot="1" x14ac:dyDescent="0.3">
      <c r="A2412" s="3">
        <v>1</v>
      </c>
      <c r="C2412" s="4">
        <v>37096</v>
      </c>
      <c r="E2412" s="6" t="s">
        <v>679</v>
      </c>
      <c r="H2412" s="7">
        <v>-10</v>
      </c>
      <c r="J2412" s="37">
        <f t="shared" si="41"/>
        <v>9041.4399999999732</v>
      </c>
    </row>
    <row r="2413" spans="1:10" thickBot="1" x14ac:dyDescent="0.3">
      <c r="A2413" s="3">
        <v>1</v>
      </c>
      <c r="C2413" s="4">
        <v>37096</v>
      </c>
      <c r="E2413" s="6" t="s">
        <v>6</v>
      </c>
      <c r="H2413" s="7">
        <v>-33.49</v>
      </c>
      <c r="J2413" s="37">
        <f t="shared" si="41"/>
        <v>9007.9499999999734</v>
      </c>
    </row>
    <row r="2414" spans="1:10" thickBot="1" x14ac:dyDescent="0.3">
      <c r="A2414" s="3">
        <v>1</v>
      </c>
      <c r="C2414" s="4">
        <v>37097</v>
      </c>
      <c r="D2414" s="5">
        <v>2363</v>
      </c>
      <c r="E2414" s="6" t="s">
        <v>918</v>
      </c>
      <c r="H2414" s="7">
        <v>-80</v>
      </c>
      <c r="J2414" s="37">
        <f t="shared" si="41"/>
        <v>8927.9499999999734</v>
      </c>
    </row>
    <row r="2415" spans="1:10" thickBot="1" x14ac:dyDescent="0.3">
      <c r="A2415" s="3">
        <v>1</v>
      </c>
      <c r="C2415" s="4">
        <v>37097</v>
      </c>
      <c r="E2415" s="6" t="s">
        <v>6</v>
      </c>
      <c r="H2415" s="7">
        <v>-23.94</v>
      </c>
      <c r="J2415" s="37">
        <f t="shared" si="41"/>
        <v>8904.0099999999729</v>
      </c>
    </row>
    <row r="2416" spans="1:10" thickBot="1" x14ac:dyDescent="0.3">
      <c r="A2416" s="3">
        <v>1</v>
      </c>
      <c r="C2416" s="4">
        <v>37098</v>
      </c>
      <c r="D2416" s="5">
        <v>2364</v>
      </c>
      <c r="E2416" s="6" t="s">
        <v>919</v>
      </c>
      <c r="H2416" s="7">
        <v>-595</v>
      </c>
      <c r="J2416" s="37">
        <f t="shared" si="41"/>
        <v>8309.0099999999729</v>
      </c>
    </row>
    <row r="2417" spans="1:10" thickBot="1" x14ac:dyDescent="0.3">
      <c r="A2417" s="3">
        <v>1</v>
      </c>
      <c r="C2417" s="4">
        <v>37098</v>
      </c>
      <c r="E2417" s="6" t="s">
        <v>24</v>
      </c>
      <c r="H2417" s="7">
        <v>-24.81</v>
      </c>
      <c r="J2417" s="37">
        <f t="shared" si="41"/>
        <v>8284.1999999999734</v>
      </c>
    </row>
    <row r="2418" spans="1:10" thickBot="1" x14ac:dyDescent="0.3">
      <c r="C2418" s="4">
        <v>37099</v>
      </c>
      <c r="D2418" s="5">
        <v>2365</v>
      </c>
      <c r="E2418" s="6" t="s">
        <v>920</v>
      </c>
      <c r="H2418" s="7">
        <v>-9.24</v>
      </c>
      <c r="J2418" s="37">
        <f t="shared" si="41"/>
        <v>8274.9599999999737</v>
      </c>
    </row>
    <row r="2419" spans="1:10" thickBot="1" x14ac:dyDescent="0.3">
      <c r="A2419" s="3">
        <v>1</v>
      </c>
      <c r="C2419" s="4">
        <v>37099</v>
      </c>
      <c r="E2419" s="6" t="s">
        <v>6</v>
      </c>
      <c r="H2419" s="7">
        <v>-29.21</v>
      </c>
      <c r="J2419" s="37">
        <f t="shared" si="41"/>
        <v>8245.7499999999745</v>
      </c>
    </row>
    <row r="2420" spans="1:10" thickBot="1" x14ac:dyDescent="0.3">
      <c r="A2420" s="3">
        <v>1</v>
      </c>
      <c r="C2420" s="4">
        <v>37100</v>
      </c>
      <c r="D2420" s="5" t="s">
        <v>23</v>
      </c>
      <c r="E2420" s="6" t="s">
        <v>6</v>
      </c>
      <c r="H2420" s="7">
        <v>-19.93</v>
      </c>
      <c r="J2420" s="37">
        <f t="shared" si="41"/>
        <v>8225.8199999999742</v>
      </c>
    </row>
    <row r="2421" spans="1:10" thickBot="1" x14ac:dyDescent="0.3">
      <c r="A2421" s="3">
        <v>1</v>
      </c>
      <c r="C2421" s="4">
        <v>37100</v>
      </c>
      <c r="E2421" s="6" t="s">
        <v>6</v>
      </c>
      <c r="H2421" s="7">
        <v>-40.049999999999997</v>
      </c>
      <c r="J2421" s="37">
        <f t="shared" si="41"/>
        <v>8185.7699999999741</v>
      </c>
    </row>
    <row r="2422" spans="1:10" thickBot="1" x14ac:dyDescent="0.3">
      <c r="A2422" s="3">
        <v>1</v>
      </c>
      <c r="C2422" s="4">
        <v>37101</v>
      </c>
      <c r="D2422" s="5" t="s">
        <v>23</v>
      </c>
      <c r="E2422" s="6" t="s">
        <v>6</v>
      </c>
      <c r="H2422" s="7">
        <v>-156.27000000000001</v>
      </c>
      <c r="J2422" s="37">
        <f t="shared" si="41"/>
        <v>8029.4999999999736</v>
      </c>
    </row>
    <row r="2423" spans="1:10" thickBot="1" x14ac:dyDescent="0.3">
      <c r="A2423" s="3">
        <v>1</v>
      </c>
      <c r="C2423" s="4">
        <v>37102</v>
      </c>
      <c r="E2423" s="6" t="s">
        <v>935</v>
      </c>
      <c r="H2423" s="7">
        <v>-20.22</v>
      </c>
      <c r="J2423" s="37">
        <f t="shared" si="41"/>
        <v>8009.2799999999734</v>
      </c>
    </row>
    <row r="2424" spans="1:10" thickBot="1" x14ac:dyDescent="0.3">
      <c r="C2424" s="4">
        <v>37103</v>
      </c>
      <c r="D2424" s="5" t="s">
        <v>23</v>
      </c>
      <c r="E2424" s="6" t="s">
        <v>921</v>
      </c>
      <c r="H2424" s="7">
        <f>-20-12</f>
        <v>-32</v>
      </c>
      <c r="J2424" s="37">
        <f t="shared" si="41"/>
        <v>7977.2799999999734</v>
      </c>
    </row>
    <row r="2425" spans="1:10" thickBot="1" x14ac:dyDescent="0.3">
      <c r="A2425" s="3">
        <v>1</v>
      </c>
      <c r="C2425" s="4">
        <v>37103</v>
      </c>
      <c r="D2425" s="5" t="s">
        <v>23</v>
      </c>
      <c r="E2425" s="6" t="s">
        <v>163</v>
      </c>
      <c r="H2425" s="7">
        <v>-19.28</v>
      </c>
      <c r="J2425" s="37">
        <f t="shared" si="41"/>
        <v>7957.9999999999736</v>
      </c>
    </row>
    <row r="2426" spans="1:10" thickBot="1" x14ac:dyDescent="0.3">
      <c r="A2426" s="3">
        <v>1</v>
      </c>
      <c r="C2426" s="4">
        <v>37103</v>
      </c>
      <c r="D2426" s="5" t="s">
        <v>330</v>
      </c>
      <c r="E2426" s="6" t="s">
        <v>79</v>
      </c>
      <c r="H2426" s="7">
        <v>-52.42</v>
      </c>
      <c r="J2426" s="37">
        <f t="shared" si="41"/>
        <v>7905.5799999999736</v>
      </c>
    </row>
    <row r="2427" spans="1:10" thickBot="1" x14ac:dyDescent="0.3">
      <c r="A2427" s="3">
        <v>1</v>
      </c>
      <c r="C2427" s="4">
        <v>37103</v>
      </c>
      <c r="D2427" s="5" t="s">
        <v>330</v>
      </c>
      <c r="E2427" s="6" t="s">
        <v>922</v>
      </c>
      <c r="H2427" s="7">
        <v>-123.63</v>
      </c>
      <c r="J2427" s="37">
        <f t="shared" si="41"/>
        <v>7781.9499999999734</v>
      </c>
    </row>
    <row r="2428" spans="1:10" thickBot="1" x14ac:dyDescent="0.3">
      <c r="A2428" s="3">
        <v>1</v>
      </c>
      <c r="C2428" s="4">
        <v>37103</v>
      </c>
      <c r="E2428" s="6" t="s">
        <v>70</v>
      </c>
      <c r="H2428" s="7">
        <v>-102.95</v>
      </c>
      <c r="J2428" s="37">
        <f t="shared" si="41"/>
        <v>7678.9999999999736</v>
      </c>
    </row>
    <row r="2429" spans="1:10" thickBot="1" x14ac:dyDescent="0.3">
      <c r="A2429" s="3">
        <v>1</v>
      </c>
      <c r="C2429" s="4">
        <v>37103</v>
      </c>
      <c r="E2429" s="6" t="s">
        <v>17</v>
      </c>
      <c r="I2429" s="7">
        <v>3730.61</v>
      </c>
      <c r="J2429" s="37">
        <f t="shared" si="41"/>
        <v>11409.609999999973</v>
      </c>
    </row>
    <row r="2430" spans="1:10" thickBot="1" x14ac:dyDescent="0.3">
      <c r="A2430" s="3">
        <v>1</v>
      </c>
      <c r="C2430" s="4">
        <v>37103</v>
      </c>
      <c r="E2430" s="6" t="s">
        <v>694</v>
      </c>
      <c r="H2430" s="7">
        <v>-10</v>
      </c>
      <c r="J2430" s="37">
        <f t="shared" si="41"/>
        <v>11399.609999999973</v>
      </c>
    </row>
    <row r="2431" spans="1:10" thickBot="1" x14ac:dyDescent="0.3">
      <c r="A2431" s="3">
        <v>1</v>
      </c>
      <c r="C2431" s="4">
        <v>37104</v>
      </c>
      <c r="E2431" s="6" t="s">
        <v>6</v>
      </c>
      <c r="H2431" s="7">
        <v>-149.56</v>
      </c>
      <c r="J2431" s="37">
        <f t="shared" si="41"/>
        <v>11250.049999999974</v>
      </c>
    </row>
    <row r="2432" spans="1:10" thickBot="1" x14ac:dyDescent="0.3">
      <c r="C2432" s="4">
        <v>37104</v>
      </c>
      <c r="D2432" s="5">
        <v>2366</v>
      </c>
      <c r="E2432" s="6" t="s">
        <v>924</v>
      </c>
      <c r="H2432" s="7">
        <v>-550</v>
      </c>
      <c r="J2432" s="37">
        <f t="shared" si="41"/>
        <v>10700.049999999974</v>
      </c>
    </row>
    <row r="2433" spans="1:10" thickBot="1" x14ac:dyDescent="0.3">
      <c r="C2433" s="4">
        <v>37104</v>
      </c>
      <c r="D2433" s="5">
        <v>2367</v>
      </c>
      <c r="E2433" s="6" t="s">
        <v>136</v>
      </c>
      <c r="H2433" s="7">
        <v>-300</v>
      </c>
      <c r="J2433" s="37">
        <f t="shared" si="41"/>
        <v>10400.049999999974</v>
      </c>
    </row>
    <row r="2434" spans="1:10" thickBot="1" x14ac:dyDescent="0.3">
      <c r="C2434" s="4">
        <v>37104</v>
      </c>
      <c r="D2434" s="5">
        <v>2368</v>
      </c>
      <c r="E2434" s="6" t="s">
        <v>926</v>
      </c>
      <c r="H2434" s="7">
        <v>-100</v>
      </c>
      <c r="J2434" s="37">
        <f t="shared" si="41"/>
        <v>10300.049999999974</v>
      </c>
    </row>
    <row r="2435" spans="1:10" thickBot="1" x14ac:dyDescent="0.3">
      <c r="C2435" s="4">
        <v>37104</v>
      </c>
      <c r="D2435" s="5">
        <v>2369</v>
      </c>
      <c r="E2435" s="6" t="s">
        <v>157</v>
      </c>
      <c r="H2435" s="7">
        <v>-41.92</v>
      </c>
      <c r="J2435" s="37">
        <f t="shared" si="41"/>
        <v>10258.129999999974</v>
      </c>
    </row>
    <row r="2436" spans="1:10" thickBot="1" x14ac:dyDescent="0.3">
      <c r="C2436" s="4">
        <v>37104</v>
      </c>
      <c r="D2436" s="5" t="s">
        <v>8</v>
      </c>
      <c r="E2436" s="6" t="s">
        <v>14</v>
      </c>
      <c r="H2436" s="7">
        <v>-2781.28</v>
      </c>
      <c r="J2436" s="37">
        <f t="shared" ref="J2436:J2499" si="42">SUM(H2436:I2436)+J2435</f>
        <v>7476.8499999999731</v>
      </c>
    </row>
    <row r="2437" spans="1:10" thickBot="1" x14ac:dyDescent="0.3">
      <c r="C2437" s="4">
        <v>37104</v>
      </c>
      <c r="D2437" s="5" t="s">
        <v>8</v>
      </c>
      <c r="E2437" s="6" t="s">
        <v>607</v>
      </c>
      <c r="H2437" s="7">
        <v>-1000</v>
      </c>
      <c r="J2437" s="37">
        <f t="shared" si="42"/>
        <v>6476.8499999999731</v>
      </c>
    </row>
    <row r="2438" spans="1:10" thickBot="1" x14ac:dyDescent="0.3">
      <c r="C2438" s="4">
        <v>37104</v>
      </c>
      <c r="D2438" s="5" t="s">
        <v>8</v>
      </c>
      <c r="E2438" s="6" t="s">
        <v>75</v>
      </c>
      <c r="H2438" s="7">
        <v>-584</v>
      </c>
      <c r="J2438" s="37">
        <f t="shared" si="42"/>
        <v>5892.8499999999731</v>
      </c>
    </row>
    <row r="2439" spans="1:10" thickBot="1" x14ac:dyDescent="0.3">
      <c r="C2439" s="4">
        <v>37104</v>
      </c>
      <c r="D2439" s="5" t="s">
        <v>8</v>
      </c>
      <c r="E2439" s="6" t="s">
        <v>160</v>
      </c>
      <c r="H2439" s="7">
        <v>-160</v>
      </c>
      <c r="J2439" s="37">
        <f t="shared" si="42"/>
        <v>5732.8499999999731</v>
      </c>
    </row>
    <row r="2440" spans="1:10" thickBot="1" x14ac:dyDescent="0.3">
      <c r="C2440" s="4">
        <v>37104</v>
      </c>
      <c r="D2440" s="5" t="s">
        <v>8</v>
      </c>
      <c r="E2440" s="6" t="s">
        <v>160</v>
      </c>
      <c r="H2440" s="7">
        <v>-160</v>
      </c>
      <c r="J2440" s="37">
        <f t="shared" si="42"/>
        <v>5572.8499999999731</v>
      </c>
    </row>
    <row r="2441" spans="1:10" thickBot="1" x14ac:dyDescent="0.3">
      <c r="C2441" s="4">
        <v>37104</v>
      </c>
      <c r="D2441" s="5" t="s">
        <v>8</v>
      </c>
      <c r="E2441" s="6" t="s">
        <v>11</v>
      </c>
      <c r="H2441" s="7">
        <v>-100</v>
      </c>
      <c r="J2441" s="37">
        <f t="shared" si="42"/>
        <v>5472.8499999999731</v>
      </c>
    </row>
    <row r="2442" spans="1:10" thickBot="1" x14ac:dyDescent="0.3">
      <c r="C2442" s="4">
        <v>37104</v>
      </c>
      <c r="D2442" s="5" t="s">
        <v>8</v>
      </c>
      <c r="E2442" s="6" t="s">
        <v>11</v>
      </c>
      <c r="H2442" s="7">
        <v>-100</v>
      </c>
      <c r="J2442" s="37">
        <f t="shared" si="42"/>
        <v>5372.8499999999731</v>
      </c>
    </row>
    <row r="2443" spans="1:10" thickBot="1" x14ac:dyDescent="0.3">
      <c r="C2443" s="4">
        <v>37104</v>
      </c>
      <c r="D2443" s="5" t="s">
        <v>8</v>
      </c>
      <c r="E2443" s="6" t="s">
        <v>11</v>
      </c>
      <c r="H2443" s="7">
        <v>-100</v>
      </c>
      <c r="J2443" s="37">
        <f t="shared" si="42"/>
        <v>5272.8499999999731</v>
      </c>
    </row>
    <row r="2444" spans="1:10" thickBot="1" x14ac:dyDescent="0.3">
      <c r="C2444" s="4">
        <v>37104</v>
      </c>
      <c r="D2444" s="5" t="s">
        <v>8</v>
      </c>
      <c r="E2444" s="6" t="s">
        <v>923</v>
      </c>
      <c r="H2444" s="7">
        <v>-59.93</v>
      </c>
      <c r="J2444" s="37">
        <f t="shared" si="42"/>
        <v>5212.9199999999728</v>
      </c>
    </row>
    <row r="2445" spans="1:10" thickBot="1" x14ac:dyDescent="0.3">
      <c r="C2445" s="4">
        <v>37104</v>
      </c>
      <c r="D2445" s="5" t="s">
        <v>8</v>
      </c>
      <c r="E2445" s="6" t="s">
        <v>9</v>
      </c>
      <c r="H2445" s="7">
        <v>-54</v>
      </c>
      <c r="J2445" s="37">
        <f t="shared" si="42"/>
        <v>5158.9199999999728</v>
      </c>
    </row>
    <row r="2446" spans="1:10" thickBot="1" x14ac:dyDescent="0.3">
      <c r="A2446" s="3">
        <v>1</v>
      </c>
      <c r="C2446" s="4">
        <v>37104</v>
      </c>
      <c r="D2446" s="5" t="s">
        <v>330</v>
      </c>
      <c r="E2446" s="6" t="s">
        <v>925</v>
      </c>
      <c r="H2446" s="7">
        <v>-10</v>
      </c>
      <c r="J2446" s="37">
        <f t="shared" si="42"/>
        <v>5148.9199999999728</v>
      </c>
    </row>
    <row r="2447" spans="1:10" thickBot="1" x14ac:dyDescent="0.3">
      <c r="A2447" s="3">
        <v>1</v>
      </c>
      <c r="C2447" s="4">
        <v>37104</v>
      </c>
      <c r="E2447" s="6" t="s">
        <v>24</v>
      </c>
      <c r="H2447" s="7">
        <v>-20.59</v>
      </c>
      <c r="J2447" s="37">
        <f t="shared" si="42"/>
        <v>5128.3299999999726</v>
      </c>
    </row>
    <row r="2448" spans="1:10" thickBot="1" x14ac:dyDescent="0.3">
      <c r="A2448" s="3">
        <v>1</v>
      </c>
      <c r="C2448" s="4">
        <v>37104</v>
      </c>
      <c r="E2448" s="6" t="s">
        <v>898</v>
      </c>
      <c r="I2448" s="7">
        <v>438</v>
      </c>
      <c r="J2448" s="37">
        <f t="shared" si="42"/>
        <v>5566.3299999999726</v>
      </c>
    </row>
    <row r="2449" spans="1:10" thickBot="1" x14ac:dyDescent="0.3">
      <c r="A2449" s="3">
        <v>1</v>
      </c>
      <c r="C2449" s="4">
        <v>37104</v>
      </c>
      <c r="E2449" s="6" t="s">
        <v>172</v>
      </c>
      <c r="H2449" s="7">
        <v>-19.27</v>
      </c>
      <c r="J2449" s="37">
        <f t="shared" si="42"/>
        <v>5547.0599999999722</v>
      </c>
    </row>
    <row r="2450" spans="1:10" thickBot="1" x14ac:dyDescent="0.3">
      <c r="A2450" s="3">
        <v>1</v>
      </c>
      <c r="C2450" s="4">
        <v>37105</v>
      </c>
      <c r="E2450" s="6" t="s">
        <v>70</v>
      </c>
      <c r="H2450" s="7">
        <v>-201.5</v>
      </c>
      <c r="J2450" s="37">
        <f t="shared" si="42"/>
        <v>5345.5599999999722</v>
      </c>
    </row>
    <row r="2451" spans="1:10" thickBot="1" x14ac:dyDescent="0.3">
      <c r="A2451" s="3">
        <v>1</v>
      </c>
      <c r="C2451" s="4">
        <v>37105</v>
      </c>
      <c r="E2451" s="6" t="s">
        <v>6</v>
      </c>
      <c r="H2451" s="7">
        <v>-20.12</v>
      </c>
      <c r="J2451" s="37">
        <f t="shared" si="42"/>
        <v>5325.4399999999723</v>
      </c>
    </row>
    <row r="2452" spans="1:10" thickBot="1" x14ac:dyDescent="0.3">
      <c r="A2452" s="3">
        <v>1</v>
      </c>
      <c r="C2452" s="4">
        <v>37108</v>
      </c>
      <c r="E2452" s="6" t="s">
        <v>23</v>
      </c>
      <c r="H2452" s="7">
        <v>-100</v>
      </c>
      <c r="J2452" s="37">
        <f t="shared" si="42"/>
        <v>5225.4399999999723</v>
      </c>
    </row>
    <row r="2453" spans="1:10" thickBot="1" x14ac:dyDescent="0.3">
      <c r="A2453" s="3">
        <v>1</v>
      </c>
      <c r="C2453" s="4">
        <v>37108</v>
      </c>
      <c r="E2453" s="6" t="s">
        <v>24</v>
      </c>
      <c r="H2453" s="7">
        <v>-27.58</v>
      </c>
      <c r="J2453" s="37">
        <f t="shared" si="42"/>
        <v>5197.8599999999724</v>
      </c>
    </row>
    <row r="2454" spans="1:10" thickBot="1" x14ac:dyDescent="0.3">
      <c r="A2454" s="3">
        <v>1</v>
      </c>
      <c r="C2454" s="4">
        <v>37109</v>
      </c>
      <c r="E2454" s="6" t="s">
        <v>694</v>
      </c>
      <c r="H2454" s="7">
        <v>-10</v>
      </c>
      <c r="J2454" s="37">
        <f t="shared" si="42"/>
        <v>5187.8599999999724</v>
      </c>
    </row>
    <row r="2455" spans="1:10" thickBot="1" x14ac:dyDescent="0.3">
      <c r="A2455" s="3">
        <v>1</v>
      </c>
      <c r="C2455" s="4">
        <v>37109</v>
      </c>
      <c r="E2455" s="6" t="s">
        <v>928</v>
      </c>
      <c r="H2455" s="7">
        <v>-5</v>
      </c>
      <c r="J2455" s="37">
        <f t="shared" si="42"/>
        <v>5182.8599999999724</v>
      </c>
    </row>
    <row r="2456" spans="1:10" thickBot="1" x14ac:dyDescent="0.3">
      <c r="C2456" s="4">
        <v>37111</v>
      </c>
      <c r="D2456" s="5">
        <v>2370</v>
      </c>
      <c r="E2456" s="6" t="s">
        <v>408</v>
      </c>
      <c r="H2456" s="7">
        <v>-140.55000000000001</v>
      </c>
      <c r="J2456" s="37">
        <f t="shared" si="42"/>
        <v>5042.3099999999722</v>
      </c>
    </row>
    <row r="2457" spans="1:10" thickBot="1" x14ac:dyDescent="0.3">
      <c r="C2457" s="4">
        <v>37111</v>
      </c>
      <c r="D2457" s="5">
        <v>2371</v>
      </c>
      <c r="E2457" s="6" t="s">
        <v>878</v>
      </c>
      <c r="H2457" s="7">
        <v>-110.45</v>
      </c>
      <c r="J2457" s="37">
        <f t="shared" si="42"/>
        <v>4931.8599999999724</v>
      </c>
    </row>
    <row r="2458" spans="1:10" thickBot="1" x14ac:dyDescent="0.3">
      <c r="C2458" s="4">
        <v>37111</v>
      </c>
      <c r="E2458" s="6" t="s">
        <v>56</v>
      </c>
      <c r="H2458" s="7">
        <v>-38.090000000000003</v>
      </c>
      <c r="J2458" s="37">
        <f t="shared" si="42"/>
        <v>4893.7699999999722</v>
      </c>
    </row>
    <row r="2459" spans="1:10" thickBot="1" x14ac:dyDescent="0.3">
      <c r="C2459" s="4">
        <v>37111</v>
      </c>
      <c r="E2459" s="6" t="s">
        <v>929</v>
      </c>
      <c r="H2459" s="7">
        <v>-28.87</v>
      </c>
      <c r="J2459" s="37">
        <f t="shared" si="42"/>
        <v>4864.8999999999724</v>
      </c>
    </row>
    <row r="2460" spans="1:10" thickBot="1" x14ac:dyDescent="0.3">
      <c r="C2460" s="4">
        <v>37111</v>
      </c>
      <c r="E2460" s="6" t="s">
        <v>321</v>
      </c>
      <c r="H2460" s="7">
        <v>-22.55</v>
      </c>
      <c r="J2460" s="37">
        <f t="shared" si="42"/>
        <v>4842.3499999999722</v>
      </c>
    </row>
    <row r="2461" spans="1:10" thickBot="1" x14ac:dyDescent="0.3">
      <c r="C2461" s="4">
        <v>37112</v>
      </c>
      <c r="E2461" s="6" t="s">
        <v>927</v>
      </c>
      <c r="H2461" s="7">
        <v>-102.5</v>
      </c>
      <c r="J2461" s="37">
        <f t="shared" si="42"/>
        <v>4739.8499999999722</v>
      </c>
    </row>
    <row r="2462" spans="1:10" thickBot="1" x14ac:dyDescent="0.3">
      <c r="C2462" s="4">
        <v>37112</v>
      </c>
      <c r="E2462" s="6" t="s">
        <v>56</v>
      </c>
      <c r="H2462" s="7">
        <v>-60.24</v>
      </c>
      <c r="J2462" s="37">
        <f t="shared" si="42"/>
        <v>4679.6099999999724</v>
      </c>
    </row>
    <row r="2463" spans="1:10" thickBot="1" x14ac:dyDescent="0.3">
      <c r="C2463" s="4">
        <v>37112</v>
      </c>
      <c r="E2463" s="6" t="s">
        <v>890</v>
      </c>
      <c r="H2463" s="7">
        <v>-20</v>
      </c>
      <c r="J2463" s="37">
        <f t="shared" si="42"/>
        <v>4659.6099999999724</v>
      </c>
    </row>
    <row r="2464" spans="1:10" thickBot="1" x14ac:dyDescent="0.3">
      <c r="C2464" s="4">
        <v>37112</v>
      </c>
      <c r="E2464" s="6" t="s">
        <v>928</v>
      </c>
      <c r="H2464" s="7">
        <v>-1.25</v>
      </c>
      <c r="J2464" s="37">
        <f t="shared" si="42"/>
        <v>4658.3599999999724</v>
      </c>
    </row>
    <row r="2465" spans="3:10" thickBot="1" x14ac:dyDescent="0.3">
      <c r="C2465" s="4">
        <v>37113</v>
      </c>
      <c r="D2465" s="5">
        <v>2372</v>
      </c>
      <c r="E2465" s="6" t="s">
        <v>168</v>
      </c>
      <c r="H2465" s="7">
        <v>-5000</v>
      </c>
      <c r="J2465" s="37">
        <f t="shared" si="42"/>
        <v>-341.64000000002761</v>
      </c>
    </row>
    <row r="2466" spans="3:10" thickBot="1" x14ac:dyDescent="0.3">
      <c r="C2466" s="4">
        <v>37113</v>
      </c>
      <c r="D2466" s="5">
        <v>2373</v>
      </c>
      <c r="E2466" s="6" t="s">
        <v>29</v>
      </c>
      <c r="H2466" s="7">
        <v>-63.54</v>
      </c>
      <c r="J2466" s="37">
        <f t="shared" si="42"/>
        <v>-405.18000000002763</v>
      </c>
    </row>
    <row r="2467" spans="3:10" thickBot="1" x14ac:dyDescent="0.3">
      <c r="C2467" s="4">
        <v>37113</v>
      </c>
      <c r="D2467" s="5">
        <v>2374</v>
      </c>
      <c r="E2467" s="6" t="s">
        <v>899</v>
      </c>
      <c r="H2467" s="7" t="s">
        <v>346</v>
      </c>
      <c r="J2467" s="37">
        <f t="shared" si="42"/>
        <v>-405.18000000002763</v>
      </c>
    </row>
    <row r="2468" spans="3:10" thickBot="1" x14ac:dyDescent="0.3">
      <c r="C2468" s="4">
        <v>37113</v>
      </c>
      <c r="E2468" s="6" t="s">
        <v>891</v>
      </c>
      <c r="H2468" s="7">
        <v>-26.69</v>
      </c>
      <c r="J2468" s="37">
        <f t="shared" si="42"/>
        <v>-431.87000000002763</v>
      </c>
    </row>
    <row r="2469" spans="3:10" thickBot="1" x14ac:dyDescent="0.3">
      <c r="C2469" s="4">
        <v>37115</v>
      </c>
      <c r="E2469" s="6" t="s">
        <v>321</v>
      </c>
      <c r="H2469" s="7">
        <v>-33.74</v>
      </c>
      <c r="J2469" s="37">
        <f t="shared" si="42"/>
        <v>-465.61000000002764</v>
      </c>
    </row>
    <row r="2470" spans="3:10" thickBot="1" x14ac:dyDescent="0.3">
      <c r="C2470" s="4">
        <v>37115</v>
      </c>
      <c r="E2470" s="6" t="s">
        <v>24</v>
      </c>
      <c r="H2470" s="7">
        <v>-14.45</v>
      </c>
      <c r="J2470" s="37">
        <f t="shared" si="42"/>
        <v>-480.06000000002763</v>
      </c>
    </row>
    <row r="2471" spans="3:10" thickBot="1" x14ac:dyDescent="0.3">
      <c r="C2471" s="4">
        <v>37117</v>
      </c>
      <c r="D2471" s="5" t="s">
        <v>23</v>
      </c>
      <c r="E2471" s="6" t="s">
        <v>163</v>
      </c>
      <c r="H2471" s="7">
        <v>0</v>
      </c>
      <c r="J2471" s="37">
        <f t="shared" si="42"/>
        <v>-480.06000000002763</v>
      </c>
    </row>
    <row r="2472" spans="3:10" thickBot="1" x14ac:dyDescent="0.3">
      <c r="C2472" s="4">
        <v>37118</v>
      </c>
      <c r="D2472" s="5" t="s">
        <v>1</v>
      </c>
      <c r="E2472" s="6" t="s">
        <v>900</v>
      </c>
      <c r="H2472" s="7">
        <v>-11.75</v>
      </c>
      <c r="J2472" s="37">
        <f t="shared" si="42"/>
        <v>-491.81000000002763</v>
      </c>
    </row>
    <row r="2473" spans="3:10" thickBot="1" x14ac:dyDescent="0.3">
      <c r="C2473" s="4">
        <v>37118</v>
      </c>
      <c r="E2473" s="6" t="s">
        <v>17</v>
      </c>
      <c r="I2473" s="7">
        <v>3353.4</v>
      </c>
      <c r="J2473" s="37">
        <f t="shared" si="42"/>
        <v>2861.5899999999724</v>
      </c>
    </row>
    <row r="2474" spans="3:10" thickBot="1" x14ac:dyDescent="0.3">
      <c r="C2474" s="4">
        <v>37119</v>
      </c>
      <c r="D2474" s="5" t="s">
        <v>23</v>
      </c>
      <c r="E2474" s="6" t="s">
        <v>174</v>
      </c>
      <c r="H2474" s="7">
        <v>-18.28</v>
      </c>
      <c r="J2474" s="37">
        <f t="shared" si="42"/>
        <v>2843.3099999999722</v>
      </c>
    </row>
    <row r="2475" spans="3:10" thickBot="1" x14ac:dyDescent="0.3">
      <c r="C2475" s="4">
        <v>37119</v>
      </c>
      <c r="D2475" s="5" t="s">
        <v>23</v>
      </c>
      <c r="E2475" s="6" t="s">
        <v>6</v>
      </c>
      <c r="H2475" s="7">
        <v>-14.82</v>
      </c>
      <c r="J2475" s="37">
        <f t="shared" si="42"/>
        <v>2828.489999999972</v>
      </c>
    </row>
    <row r="2476" spans="3:10" thickBot="1" x14ac:dyDescent="0.3">
      <c r="C2476" s="4">
        <v>37119</v>
      </c>
      <c r="E2476" s="6" t="s">
        <v>901</v>
      </c>
      <c r="I2476" s="7">
        <v>3000</v>
      </c>
      <c r="J2476" s="37">
        <f t="shared" si="42"/>
        <v>5828.4899999999725</v>
      </c>
    </row>
    <row r="2477" spans="3:10" thickBot="1" x14ac:dyDescent="0.3">
      <c r="C2477" s="4">
        <v>37120</v>
      </c>
      <c r="D2477" s="5" t="s">
        <v>23</v>
      </c>
      <c r="E2477" s="6" t="s">
        <v>163</v>
      </c>
      <c r="H2477" s="7">
        <v>-43.61</v>
      </c>
      <c r="J2477" s="37">
        <f t="shared" si="42"/>
        <v>5784.8799999999728</v>
      </c>
    </row>
    <row r="2478" spans="3:10" thickBot="1" x14ac:dyDescent="0.3">
      <c r="C2478" s="4">
        <v>37121</v>
      </c>
      <c r="D2478" s="5" t="s">
        <v>23</v>
      </c>
      <c r="E2478" s="6" t="s">
        <v>6</v>
      </c>
      <c r="H2478" s="7">
        <v>-31.47</v>
      </c>
      <c r="J2478" s="37">
        <f t="shared" si="42"/>
        <v>5753.4099999999726</v>
      </c>
    </row>
    <row r="2479" spans="3:10" thickBot="1" x14ac:dyDescent="0.3">
      <c r="C2479" s="4">
        <v>37121</v>
      </c>
      <c r="E2479" s="6" t="s">
        <v>70</v>
      </c>
      <c r="H2479" s="7">
        <v>-201.25</v>
      </c>
      <c r="J2479" s="37">
        <f t="shared" si="42"/>
        <v>5552.1599999999726</v>
      </c>
    </row>
    <row r="2480" spans="3:10" thickBot="1" x14ac:dyDescent="0.3">
      <c r="C2480" s="4">
        <v>37121</v>
      </c>
      <c r="E2480" s="6" t="s">
        <v>928</v>
      </c>
      <c r="H2480" s="7">
        <v>-1.25</v>
      </c>
      <c r="J2480" s="37">
        <f t="shared" si="42"/>
        <v>5550.9099999999726</v>
      </c>
    </row>
    <row r="2481" spans="3:10" thickBot="1" x14ac:dyDescent="0.3">
      <c r="C2481" s="4">
        <v>37122</v>
      </c>
      <c r="D2481" s="5">
        <v>2375</v>
      </c>
      <c r="E2481" s="6" t="s">
        <v>902</v>
      </c>
      <c r="H2481" s="7">
        <v>-100</v>
      </c>
      <c r="J2481" s="37">
        <f t="shared" si="42"/>
        <v>5450.9099999999726</v>
      </c>
    </row>
    <row r="2482" spans="3:10" thickBot="1" x14ac:dyDescent="0.3">
      <c r="C2482" s="4">
        <v>37122</v>
      </c>
      <c r="D2482" s="5">
        <v>2376</v>
      </c>
      <c r="E2482" s="6" t="s">
        <v>902</v>
      </c>
      <c r="H2482" s="7">
        <v>-100</v>
      </c>
      <c r="J2482" s="37">
        <f t="shared" si="42"/>
        <v>5350.9099999999726</v>
      </c>
    </row>
    <row r="2483" spans="3:10" thickBot="1" x14ac:dyDescent="0.3">
      <c r="C2483" s="4">
        <v>37122</v>
      </c>
      <c r="D2483" s="5">
        <v>2377</v>
      </c>
      <c r="E2483" s="6" t="s">
        <v>902</v>
      </c>
      <c r="H2483" s="7">
        <v>-10</v>
      </c>
      <c r="J2483" s="37">
        <f t="shared" si="42"/>
        <v>5340.9099999999726</v>
      </c>
    </row>
    <row r="2484" spans="3:10" thickBot="1" x14ac:dyDescent="0.3">
      <c r="C2484" s="4">
        <v>37123</v>
      </c>
      <c r="D2484" s="5" t="s">
        <v>23</v>
      </c>
      <c r="E2484" s="6" t="s">
        <v>6</v>
      </c>
      <c r="H2484" s="7">
        <v>-109.97</v>
      </c>
      <c r="J2484" s="37">
        <f t="shared" si="42"/>
        <v>5230.9399999999723</v>
      </c>
    </row>
    <row r="2485" spans="3:10" thickBot="1" x14ac:dyDescent="0.3">
      <c r="C2485" s="4">
        <v>37123</v>
      </c>
      <c r="D2485" s="5" t="s">
        <v>23</v>
      </c>
      <c r="E2485" s="6" t="s">
        <v>6</v>
      </c>
      <c r="H2485" s="7">
        <v>-27.88</v>
      </c>
      <c r="J2485" s="37">
        <f t="shared" si="42"/>
        <v>5203.0599999999722</v>
      </c>
    </row>
    <row r="2486" spans="3:10" thickBot="1" x14ac:dyDescent="0.3">
      <c r="C2486" s="4">
        <v>37123</v>
      </c>
      <c r="D2486" s="5" t="s">
        <v>23</v>
      </c>
      <c r="E2486" s="6" t="s">
        <v>271</v>
      </c>
      <c r="H2486" s="7">
        <v>-21.86</v>
      </c>
      <c r="J2486" s="37">
        <f t="shared" si="42"/>
        <v>5181.1999999999725</v>
      </c>
    </row>
    <row r="2487" spans="3:10" thickBot="1" x14ac:dyDescent="0.3">
      <c r="C2487" s="4">
        <v>37125</v>
      </c>
      <c r="D2487" s="5">
        <v>2378</v>
      </c>
      <c r="E2487" s="6" t="s">
        <v>903</v>
      </c>
      <c r="H2487" s="7">
        <v>-255</v>
      </c>
      <c r="J2487" s="37">
        <f t="shared" si="42"/>
        <v>4926.1999999999725</v>
      </c>
    </row>
    <row r="2488" spans="3:10" thickBot="1" x14ac:dyDescent="0.3">
      <c r="C2488" s="4">
        <v>37125</v>
      </c>
      <c r="D2488" s="5">
        <v>2379</v>
      </c>
      <c r="E2488" s="6" t="s">
        <v>6</v>
      </c>
      <c r="H2488" s="7">
        <v>-52.34</v>
      </c>
      <c r="J2488" s="37">
        <f t="shared" si="42"/>
        <v>4873.8599999999724</v>
      </c>
    </row>
    <row r="2489" spans="3:10" thickBot="1" x14ac:dyDescent="0.3">
      <c r="C2489" s="4">
        <v>37125</v>
      </c>
      <c r="D2489" s="5" t="s">
        <v>23</v>
      </c>
      <c r="E2489" s="6" t="s">
        <v>70</v>
      </c>
      <c r="H2489" s="7">
        <v>-100</v>
      </c>
      <c r="J2489" s="37">
        <f t="shared" si="42"/>
        <v>4773.8599999999724</v>
      </c>
    </row>
    <row r="2490" spans="3:10" thickBot="1" x14ac:dyDescent="0.3">
      <c r="C2490" s="4">
        <v>37126</v>
      </c>
      <c r="D2490" s="5">
        <v>2380</v>
      </c>
      <c r="E2490" s="6" t="s">
        <v>904</v>
      </c>
      <c r="H2490" s="7">
        <v>-80</v>
      </c>
      <c r="J2490" s="37">
        <f t="shared" si="42"/>
        <v>4693.8599999999724</v>
      </c>
    </row>
    <row r="2491" spans="3:10" thickBot="1" x14ac:dyDescent="0.3">
      <c r="C2491" s="4">
        <v>37126</v>
      </c>
      <c r="D2491" s="5">
        <v>2381</v>
      </c>
      <c r="E2491" s="6" t="s">
        <v>905</v>
      </c>
      <c r="H2491" s="7">
        <v>-10</v>
      </c>
      <c r="J2491" s="37">
        <f t="shared" si="42"/>
        <v>4683.8599999999724</v>
      </c>
    </row>
    <row r="2492" spans="3:10" thickBot="1" x14ac:dyDescent="0.3">
      <c r="C2492" s="4">
        <v>37126</v>
      </c>
      <c r="D2492" s="5">
        <v>2382</v>
      </c>
      <c r="E2492" s="6" t="s">
        <v>32</v>
      </c>
      <c r="H2492" s="7">
        <v>-120</v>
      </c>
      <c r="J2492" s="37">
        <f t="shared" si="42"/>
        <v>4563.8599999999724</v>
      </c>
    </row>
    <row r="2493" spans="3:10" thickBot="1" x14ac:dyDescent="0.3">
      <c r="C2493" s="4">
        <v>37126</v>
      </c>
      <c r="D2493" s="5">
        <v>2383</v>
      </c>
      <c r="E2493" s="6" t="s">
        <v>906</v>
      </c>
      <c r="H2493" s="7">
        <v>-135.56</v>
      </c>
      <c r="J2493" s="37">
        <f t="shared" si="42"/>
        <v>4428.299999999972</v>
      </c>
    </row>
    <row r="2494" spans="3:10" thickBot="1" x14ac:dyDescent="0.3">
      <c r="C2494" s="4">
        <v>37127</v>
      </c>
      <c r="D2494" s="5">
        <v>2384</v>
      </c>
      <c r="E2494" s="6" t="s">
        <v>678</v>
      </c>
      <c r="H2494" s="7">
        <v>-59</v>
      </c>
      <c r="J2494" s="37">
        <f t="shared" si="42"/>
        <v>4369.299999999972</v>
      </c>
    </row>
    <row r="2495" spans="3:10" thickBot="1" x14ac:dyDescent="0.3">
      <c r="C2495" s="4">
        <v>37131</v>
      </c>
      <c r="D2495" s="5">
        <v>2385</v>
      </c>
      <c r="E2495" s="6" t="s">
        <v>32</v>
      </c>
      <c r="H2495" s="7">
        <v>-22</v>
      </c>
      <c r="J2495" s="37">
        <f t="shared" si="42"/>
        <v>4347.299999999972</v>
      </c>
    </row>
    <row r="2496" spans="3:10" thickBot="1" x14ac:dyDescent="0.3">
      <c r="C2496" s="4">
        <v>37131</v>
      </c>
      <c r="D2496" s="5">
        <v>2387</v>
      </c>
      <c r="E2496" s="6" t="s">
        <v>907</v>
      </c>
      <c r="H2496" s="7">
        <v>-42.86</v>
      </c>
      <c r="J2496" s="37">
        <f t="shared" si="42"/>
        <v>4304.4399999999723</v>
      </c>
    </row>
    <row r="2497" spans="3:10" thickBot="1" x14ac:dyDescent="0.3">
      <c r="C2497" s="4">
        <v>37133</v>
      </c>
      <c r="D2497" s="5">
        <v>2386</v>
      </c>
      <c r="E2497" s="6" t="s">
        <v>32</v>
      </c>
      <c r="H2497" s="7">
        <v>-240</v>
      </c>
      <c r="J2497" s="37">
        <f t="shared" si="42"/>
        <v>4064.4399999999723</v>
      </c>
    </row>
    <row r="2498" spans="3:10" thickBot="1" x14ac:dyDescent="0.3">
      <c r="C2498" s="4">
        <v>37133</v>
      </c>
      <c r="D2498" s="5">
        <v>2388</v>
      </c>
      <c r="E2498" s="6" t="s">
        <v>788</v>
      </c>
      <c r="H2498" s="7">
        <v>-130</v>
      </c>
      <c r="J2498" s="37">
        <f t="shared" si="42"/>
        <v>3934.4399999999723</v>
      </c>
    </row>
    <row r="2499" spans="3:10" thickBot="1" x14ac:dyDescent="0.3">
      <c r="C2499" s="4">
        <v>37133</v>
      </c>
      <c r="E2499" s="6" t="s">
        <v>70</v>
      </c>
      <c r="H2499" s="7">
        <v>-101.5</v>
      </c>
      <c r="J2499" s="37">
        <f t="shared" si="42"/>
        <v>3832.9399999999723</v>
      </c>
    </row>
    <row r="2500" spans="3:10" thickBot="1" x14ac:dyDescent="0.3">
      <c r="C2500" s="4">
        <v>37133</v>
      </c>
      <c r="E2500" s="6" t="s">
        <v>928</v>
      </c>
      <c r="H2500" s="7">
        <v>-1.25</v>
      </c>
      <c r="J2500" s="37">
        <f t="shared" ref="J2500:J2563" si="43">SUM(H2500:I2500)+J2499</f>
        <v>3831.6899999999723</v>
      </c>
    </row>
    <row r="2501" spans="3:10" thickBot="1" x14ac:dyDescent="0.3">
      <c r="C2501" s="4">
        <v>37134</v>
      </c>
      <c r="E2501" s="6" t="s">
        <v>539</v>
      </c>
      <c r="H2501" s="7">
        <v>-83.77</v>
      </c>
      <c r="J2501" s="37">
        <f t="shared" si="43"/>
        <v>3747.9199999999723</v>
      </c>
    </row>
    <row r="2502" spans="3:10" thickBot="1" x14ac:dyDescent="0.3">
      <c r="C2502" s="4">
        <v>37134</v>
      </c>
      <c r="E2502" s="6" t="s">
        <v>17</v>
      </c>
      <c r="I2502" s="7">
        <v>3353.4</v>
      </c>
      <c r="J2502" s="37">
        <f t="shared" si="43"/>
        <v>7101.3199999999724</v>
      </c>
    </row>
    <row r="2503" spans="3:10" thickBot="1" x14ac:dyDescent="0.3">
      <c r="C2503" s="4">
        <v>37135</v>
      </c>
      <c r="D2503" s="5" t="s">
        <v>8</v>
      </c>
      <c r="E2503" s="6" t="s">
        <v>14</v>
      </c>
      <c r="H2503" s="7">
        <v>-2781.28</v>
      </c>
      <c r="J2503" s="37">
        <f t="shared" si="43"/>
        <v>4320.0399999999718</v>
      </c>
    </row>
    <row r="2504" spans="3:10" thickBot="1" x14ac:dyDescent="0.3">
      <c r="C2504" s="4">
        <v>37135</v>
      </c>
      <c r="D2504" s="5" t="s">
        <v>8</v>
      </c>
      <c r="E2504" s="6" t="s">
        <v>54</v>
      </c>
      <c r="H2504" s="7">
        <v>-1000</v>
      </c>
      <c r="J2504" s="37">
        <f t="shared" si="43"/>
        <v>3320.0399999999718</v>
      </c>
    </row>
    <row r="2505" spans="3:10" thickBot="1" x14ac:dyDescent="0.3">
      <c r="C2505" s="4">
        <v>37135</v>
      </c>
      <c r="D2505" s="5" t="s">
        <v>8</v>
      </c>
      <c r="E2505" s="6" t="s">
        <v>75</v>
      </c>
      <c r="H2505" s="7">
        <v>-590</v>
      </c>
      <c r="J2505" s="37">
        <f t="shared" si="43"/>
        <v>2730.0399999999718</v>
      </c>
    </row>
    <row r="2506" spans="3:10" thickBot="1" x14ac:dyDescent="0.3">
      <c r="C2506" s="4">
        <v>37135</v>
      </c>
      <c r="D2506" s="5" t="s">
        <v>8</v>
      </c>
      <c r="E2506" s="6" t="s">
        <v>160</v>
      </c>
      <c r="H2506" s="7">
        <v>-160</v>
      </c>
      <c r="J2506" s="37">
        <f t="shared" si="43"/>
        <v>2570.0399999999718</v>
      </c>
    </row>
    <row r="2507" spans="3:10" thickBot="1" x14ac:dyDescent="0.3">
      <c r="C2507" s="4">
        <v>37135</v>
      </c>
      <c r="D2507" s="5" t="s">
        <v>8</v>
      </c>
      <c r="E2507" s="6" t="s">
        <v>160</v>
      </c>
      <c r="H2507" s="7">
        <v>-160</v>
      </c>
      <c r="J2507" s="37">
        <f t="shared" si="43"/>
        <v>2410.0399999999718</v>
      </c>
    </row>
    <row r="2508" spans="3:10" thickBot="1" x14ac:dyDescent="0.3">
      <c r="C2508" s="4">
        <v>37135</v>
      </c>
      <c r="D2508" s="5" t="s">
        <v>8</v>
      </c>
      <c r="E2508" s="6" t="s">
        <v>11</v>
      </c>
      <c r="H2508" s="7">
        <v>-100</v>
      </c>
      <c r="J2508" s="37">
        <f t="shared" si="43"/>
        <v>2310.0399999999718</v>
      </c>
    </row>
    <row r="2509" spans="3:10" thickBot="1" x14ac:dyDescent="0.3">
      <c r="C2509" s="4">
        <v>37135</v>
      </c>
      <c r="D2509" s="5" t="s">
        <v>8</v>
      </c>
      <c r="E2509" s="6" t="s">
        <v>11</v>
      </c>
      <c r="H2509" s="7">
        <v>-100</v>
      </c>
      <c r="J2509" s="37">
        <f t="shared" si="43"/>
        <v>2210.0399999999718</v>
      </c>
    </row>
    <row r="2510" spans="3:10" thickBot="1" x14ac:dyDescent="0.3">
      <c r="C2510" s="4">
        <v>37135</v>
      </c>
      <c r="D2510" s="5" t="s">
        <v>8</v>
      </c>
      <c r="E2510" s="6" t="s">
        <v>11</v>
      </c>
      <c r="H2510" s="7">
        <v>-100</v>
      </c>
      <c r="J2510" s="37">
        <f t="shared" si="43"/>
        <v>2110.0399999999718</v>
      </c>
    </row>
    <row r="2511" spans="3:10" thickBot="1" x14ac:dyDescent="0.3">
      <c r="C2511" s="4">
        <v>37135</v>
      </c>
      <c r="D2511" s="5" t="s">
        <v>8</v>
      </c>
      <c r="E2511" s="6" t="s">
        <v>923</v>
      </c>
      <c r="H2511" s="7">
        <v>-59.93</v>
      </c>
      <c r="J2511" s="37">
        <f t="shared" si="43"/>
        <v>2050.1099999999719</v>
      </c>
    </row>
    <row r="2512" spans="3:10" thickBot="1" x14ac:dyDescent="0.3">
      <c r="C2512" s="4">
        <v>37135</v>
      </c>
      <c r="D2512" s="5" t="s">
        <v>8</v>
      </c>
      <c r="E2512" s="6" t="s">
        <v>9</v>
      </c>
      <c r="H2512" s="7">
        <v>-54</v>
      </c>
      <c r="J2512" s="37">
        <f t="shared" si="43"/>
        <v>1996.1099999999719</v>
      </c>
    </row>
    <row r="2513" spans="3:10" thickBot="1" x14ac:dyDescent="0.3">
      <c r="C2513" s="4">
        <v>37135</v>
      </c>
      <c r="E2513" s="6" t="s">
        <v>203</v>
      </c>
      <c r="H2513" s="7">
        <v>-25.69</v>
      </c>
      <c r="J2513" s="37">
        <f t="shared" si="43"/>
        <v>1970.4199999999719</v>
      </c>
    </row>
    <row r="2514" spans="3:10" thickBot="1" x14ac:dyDescent="0.3">
      <c r="C2514" s="4">
        <v>37136</v>
      </c>
      <c r="E2514" s="6" t="s">
        <v>80</v>
      </c>
      <c r="H2514" s="7">
        <v>-20.16</v>
      </c>
      <c r="J2514" s="37">
        <f t="shared" si="43"/>
        <v>1950.2599999999718</v>
      </c>
    </row>
    <row r="2515" spans="3:10" thickBot="1" x14ac:dyDescent="0.3">
      <c r="C2515" s="4">
        <v>37137</v>
      </c>
      <c r="E2515" s="6" t="s">
        <v>19</v>
      </c>
      <c r="H2515" s="7">
        <v>-28.24</v>
      </c>
      <c r="J2515" s="37">
        <f t="shared" si="43"/>
        <v>1922.0199999999718</v>
      </c>
    </row>
    <row r="2516" spans="3:10" thickBot="1" x14ac:dyDescent="0.3">
      <c r="C2516" s="4">
        <v>37137</v>
      </c>
      <c r="E2516" s="6" t="s">
        <v>203</v>
      </c>
      <c r="H2516" s="7">
        <v>-20.36</v>
      </c>
      <c r="J2516" s="37">
        <f t="shared" si="43"/>
        <v>1901.6599999999719</v>
      </c>
    </row>
    <row r="2517" spans="3:10" thickBot="1" x14ac:dyDescent="0.3">
      <c r="C2517" s="4">
        <v>37140</v>
      </c>
      <c r="D2517" s="5">
        <v>2389</v>
      </c>
      <c r="E2517" s="6" t="s">
        <v>908</v>
      </c>
      <c r="H2517" s="7">
        <v>-80</v>
      </c>
      <c r="J2517" s="37">
        <f t="shared" si="43"/>
        <v>1821.6599999999719</v>
      </c>
    </row>
    <row r="2518" spans="3:10" thickBot="1" x14ac:dyDescent="0.3">
      <c r="C2518" s="4">
        <v>37140</v>
      </c>
      <c r="D2518" s="5">
        <v>2390</v>
      </c>
      <c r="E2518" s="6" t="s">
        <v>706</v>
      </c>
      <c r="H2518" s="7">
        <v>-240.48</v>
      </c>
      <c r="J2518" s="37">
        <f t="shared" si="43"/>
        <v>1581.1799999999719</v>
      </c>
    </row>
    <row r="2519" spans="3:10" thickBot="1" x14ac:dyDescent="0.3">
      <c r="C2519" s="4">
        <v>37140</v>
      </c>
      <c r="D2519" s="5">
        <v>2391</v>
      </c>
      <c r="E2519" s="6" t="s">
        <v>620</v>
      </c>
      <c r="H2519" s="7">
        <v>-15</v>
      </c>
      <c r="J2519" s="37">
        <f t="shared" si="43"/>
        <v>1566.1799999999719</v>
      </c>
    </row>
    <row r="2520" spans="3:10" thickBot="1" x14ac:dyDescent="0.3">
      <c r="C2520" s="4">
        <v>37140</v>
      </c>
      <c r="D2520" s="5" t="s">
        <v>23</v>
      </c>
      <c r="E2520" s="6" t="s">
        <v>6</v>
      </c>
      <c r="G2520" s="21">
        <v>20</v>
      </c>
      <c r="H2520" s="7">
        <v>-46.91</v>
      </c>
      <c r="J2520" s="37">
        <f t="shared" si="43"/>
        <v>1519.2699999999718</v>
      </c>
    </row>
    <row r="2521" spans="3:10" thickBot="1" x14ac:dyDescent="0.3">
      <c r="C2521" s="4">
        <v>37140</v>
      </c>
      <c r="D2521" s="5" t="s">
        <v>23</v>
      </c>
      <c r="E2521" s="6" t="s">
        <v>910</v>
      </c>
      <c r="J2521" s="37">
        <f t="shared" si="43"/>
        <v>1519.2699999999718</v>
      </c>
    </row>
    <row r="2522" spans="3:10" thickBot="1" x14ac:dyDescent="0.3">
      <c r="C2522" s="4">
        <v>37140</v>
      </c>
      <c r="D2522" s="5" t="s">
        <v>330</v>
      </c>
      <c r="E2522" s="6" t="s">
        <v>909</v>
      </c>
      <c r="H2522" s="7">
        <v>-20</v>
      </c>
      <c r="J2522" s="37">
        <f t="shared" si="43"/>
        <v>1499.2699999999718</v>
      </c>
    </row>
    <row r="2523" spans="3:10" thickBot="1" x14ac:dyDescent="0.3">
      <c r="C2523" s="4">
        <v>37140</v>
      </c>
      <c r="D2523" s="5" t="s">
        <v>330</v>
      </c>
      <c r="E2523" s="6" t="s">
        <v>909</v>
      </c>
      <c r="H2523" s="7">
        <v>-20</v>
      </c>
      <c r="J2523" s="37">
        <f t="shared" si="43"/>
        <v>1479.2699999999718</v>
      </c>
    </row>
    <row r="2524" spans="3:10" thickBot="1" x14ac:dyDescent="0.3">
      <c r="C2524" s="4">
        <v>37141</v>
      </c>
      <c r="D2524" s="5" t="s">
        <v>330</v>
      </c>
      <c r="E2524" s="6" t="s">
        <v>515</v>
      </c>
      <c r="H2524" s="7">
        <v>-57.57</v>
      </c>
      <c r="J2524" s="37">
        <f t="shared" si="43"/>
        <v>1421.6999999999719</v>
      </c>
    </row>
    <row r="2525" spans="3:10" thickBot="1" x14ac:dyDescent="0.3">
      <c r="C2525" s="4">
        <v>37141</v>
      </c>
      <c r="E2525" s="6" t="s">
        <v>70</v>
      </c>
      <c r="H2525" s="7">
        <v>-101.5</v>
      </c>
      <c r="J2525" s="37">
        <f t="shared" si="43"/>
        <v>1320.1999999999719</v>
      </c>
    </row>
    <row r="2526" spans="3:10" thickBot="1" x14ac:dyDescent="0.3">
      <c r="C2526" s="4">
        <v>37141</v>
      </c>
      <c r="E2526" s="6" t="s">
        <v>928</v>
      </c>
      <c r="H2526" s="7">
        <v>-1.25</v>
      </c>
      <c r="J2526" s="37">
        <f t="shared" si="43"/>
        <v>1318.9499999999719</v>
      </c>
    </row>
    <row r="2527" spans="3:10" thickBot="1" x14ac:dyDescent="0.3">
      <c r="C2527" s="4">
        <v>37143</v>
      </c>
      <c r="D2527" s="5" t="s">
        <v>23</v>
      </c>
      <c r="E2527" s="6" t="s">
        <v>521</v>
      </c>
      <c r="H2527" s="7">
        <v>-47.03</v>
      </c>
      <c r="J2527" s="37">
        <f t="shared" si="43"/>
        <v>1271.9199999999719</v>
      </c>
    </row>
    <row r="2528" spans="3:10" thickBot="1" x14ac:dyDescent="0.3">
      <c r="C2528" s="4">
        <v>37144</v>
      </c>
      <c r="D2528" s="5">
        <v>2392</v>
      </c>
      <c r="E2528" s="6" t="s">
        <v>508</v>
      </c>
      <c r="H2528" s="7">
        <v>-100</v>
      </c>
      <c r="J2528" s="37">
        <f t="shared" si="43"/>
        <v>1171.9199999999719</v>
      </c>
    </row>
    <row r="2529" spans="3:10" thickBot="1" x14ac:dyDescent="0.3">
      <c r="C2529" s="4">
        <v>37144</v>
      </c>
      <c r="D2529" s="5" t="s">
        <v>23</v>
      </c>
      <c r="E2529" s="6" t="s">
        <v>6</v>
      </c>
      <c r="H2529" s="7">
        <v>-92.14</v>
      </c>
      <c r="J2529" s="37">
        <f t="shared" si="43"/>
        <v>1079.7799999999718</v>
      </c>
    </row>
    <row r="2530" spans="3:10" thickBot="1" x14ac:dyDescent="0.3">
      <c r="C2530" s="4">
        <v>37145</v>
      </c>
      <c r="D2530" s="5" t="s">
        <v>330</v>
      </c>
      <c r="E2530" s="6" t="s">
        <v>912</v>
      </c>
      <c r="H2530" s="7">
        <v>-20</v>
      </c>
      <c r="J2530" s="37">
        <f t="shared" si="43"/>
        <v>1059.7799999999718</v>
      </c>
    </row>
    <row r="2531" spans="3:10" thickBot="1" x14ac:dyDescent="0.3">
      <c r="C2531" s="4">
        <v>37145</v>
      </c>
      <c r="D2531" s="5" t="s">
        <v>330</v>
      </c>
      <c r="E2531" s="6" t="s">
        <v>911</v>
      </c>
      <c r="H2531" s="7">
        <v>-11.45</v>
      </c>
      <c r="J2531" s="37">
        <f t="shared" si="43"/>
        <v>1048.3299999999717</v>
      </c>
    </row>
    <row r="2532" spans="3:10" thickBot="1" x14ac:dyDescent="0.3">
      <c r="C2532" s="4">
        <v>37145</v>
      </c>
      <c r="D2532" s="5" t="s">
        <v>330</v>
      </c>
      <c r="E2532" s="6" t="s">
        <v>913</v>
      </c>
      <c r="H2532" s="7">
        <v>-11.45</v>
      </c>
      <c r="J2532" s="37">
        <f t="shared" si="43"/>
        <v>1036.8799999999717</v>
      </c>
    </row>
    <row r="2533" spans="3:10" thickBot="1" x14ac:dyDescent="0.3">
      <c r="C2533" s="4">
        <v>37146</v>
      </c>
      <c r="D2533" s="5" t="s">
        <v>23</v>
      </c>
      <c r="E2533" s="6" t="s">
        <v>6</v>
      </c>
      <c r="G2533" s="21">
        <v>20</v>
      </c>
      <c r="H2533" s="7">
        <v>-53.02</v>
      </c>
      <c r="J2533" s="37">
        <f t="shared" si="43"/>
        <v>983.85999999997171</v>
      </c>
    </row>
    <row r="2534" spans="3:10" thickBot="1" x14ac:dyDescent="0.3">
      <c r="C2534" s="4">
        <v>37147</v>
      </c>
      <c r="D2534" s="5">
        <v>2393</v>
      </c>
      <c r="E2534" s="6" t="s">
        <v>914</v>
      </c>
      <c r="H2534" s="7">
        <v>-93</v>
      </c>
      <c r="J2534" s="37">
        <f t="shared" si="43"/>
        <v>890.85999999997171</v>
      </c>
    </row>
    <row r="2535" spans="3:10" thickBot="1" x14ac:dyDescent="0.3">
      <c r="C2535" s="4">
        <v>37147</v>
      </c>
      <c r="D2535" s="5" t="s">
        <v>23</v>
      </c>
      <c r="E2535" s="6" t="s">
        <v>6</v>
      </c>
      <c r="G2535" s="21">
        <v>10</v>
      </c>
      <c r="H2535" s="7">
        <v>-43.37</v>
      </c>
      <c r="J2535" s="37">
        <f t="shared" si="43"/>
        <v>847.4899999999717</v>
      </c>
    </row>
    <row r="2536" spans="3:10" thickBot="1" x14ac:dyDescent="0.3">
      <c r="C2536" s="4">
        <v>37148</v>
      </c>
      <c r="D2536" s="5">
        <v>2394</v>
      </c>
      <c r="E2536" s="6" t="s">
        <v>32</v>
      </c>
      <c r="H2536" s="7">
        <v>-562.5</v>
      </c>
      <c r="J2536" s="37">
        <f t="shared" si="43"/>
        <v>284.9899999999717</v>
      </c>
    </row>
    <row r="2537" spans="3:10" thickBot="1" x14ac:dyDescent="0.3">
      <c r="C2537" s="4">
        <v>37148</v>
      </c>
      <c r="D2537" s="5">
        <v>2395</v>
      </c>
      <c r="E2537" s="6" t="s">
        <v>915</v>
      </c>
      <c r="H2537" s="7">
        <v>-1000</v>
      </c>
      <c r="J2537" s="37">
        <f t="shared" si="43"/>
        <v>-715.0100000000283</v>
      </c>
    </row>
    <row r="2538" spans="3:10" thickBot="1" x14ac:dyDescent="0.3">
      <c r="C2538" s="4">
        <v>37148</v>
      </c>
      <c r="D2538" s="5">
        <v>2396</v>
      </c>
      <c r="E2538" s="6" t="s">
        <v>916</v>
      </c>
      <c r="H2538" s="7">
        <v>-40</v>
      </c>
      <c r="J2538" s="37">
        <f t="shared" si="43"/>
        <v>-755.0100000000283</v>
      </c>
    </row>
    <row r="2539" spans="3:10" thickBot="1" x14ac:dyDescent="0.3">
      <c r="C2539" s="4">
        <v>37148</v>
      </c>
      <c r="E2539" s="6" t="s">
        <v>70</v>
      </c>
      <c r="H2539" s="7">
        <v>-281.5</v>
      </c>
      <c r="J2539" s="37">
        <f t="shared" si="43"/>
        <v>-1036.5100000000284</v>
      </c>
    </row>
    <row r="2540" spans="3:10" thickBot="1" x14ac:dyDescent="0.3">
      <c r="C2540" s="4">
        <v>37148</v>
      </c>
      <c r="E2540" s="6" t="s">
        <v>928</v>
      </c>
      <c r="H2540" s="7">
        <v>-1.25</v>
      </c>
      <c r="J2540" s="37">
        <f t="shared" si="43"/>
        <v>-1037.7600000000284</v>
      </c>
    </row>
    <row r="2541" spans="3:10" thickBot="1" x14ac:dyDescent="0.3">
      <c r="C2541" s="4">
        <v>37149</v>
      </c>
      <c r="E2541" s="6" t="s">
        <v>17</v>
      </c>
      <c r="I2541" s="7">
        <v>3353.4</v>
      </c>
      <c r="J2541" s="37">
        <f t="shared" si="43"/>
        <v>2315.6399999999717</v>
      </c>
    </row>
    <row r="2542" spans="3:10" thickBot="1" x14ac:dyDescent="0.3">
      <c r="C2542" s="4">
        <v>37150</v>
      </c>
      <c r="D2542" s="5" t="s">
        <v>23</v>
      </c>
      <c r="E2542" s="6" t="s">
        <v>6</v>
      </c>
      <c r="H2542" s="7">
        <v>-66.959999999999994</v>
      </c>
      <c r="J2542" s="37">
        <f t="shared" si="43"/>
        <v>2248.6799999999716</v>
      </c>
    </row>
    <row r="2543" spans="3:10" thickBot="1" x14ac:dyDescent="0.3">
      <c r="C2543" s="4">
        <v>37150</v>
      </c>
      <c r="D2543" s="5" t="s">
        <v>23</v>
      </c>
      <c r="E2543" s="6" t="s">
        <v>521</v>
      </c>
      <c r="H2543" s="7">
        <v>-11.67</v>
      </c>
      <c r="J2543" s="37">
        <f t="shared" si="43"/>
        <v>2237.0099999999716</v>
      </c>
    </row>
    <row r="2544" spans="3:10" thickBot="1" x14ac:dyDescent="0.3">
      <c r="C2544" s="4">
        <v>37150</v>
      </c>
      <c r="D2544" s="5" t="s">
        <v>330</v>
      </c>
      <c r="E2544" s="6" t="s">
        <v>917</v>
      </c>
      <c r="H2544" s="7">
        <v>-500</v>
      </c>
      <c r="J2544" s="37">
        <f t="shared" si="43"/>
        <v>1737.0099999999716</v>
      </c>
    </row>
    <row r="2545" spans="3:10" thickBot="1" x14ac:dyDescent="0.3">
      <c r="C2545" s="4">
        <v>37151</v>
      </c>
      <c r="D2545" s="5">
        <v>2397</v>
      </c>
      <c r="E2545" s="6" t="s">
        <v>508</v>
      </c>
      <c r="H2545" s="7">
        <v>-20</v>
      </c>
      <c r="J2545" s="37">
        <f t="shared" si="43"/>
        <v>1717.0099999999716</v>
      </c>
    </row>
    <row r="2546" spans="3:10" thickBot="1" x14ac:dyDescent="0.3">
      <c r="C2546" s="4">
        <v>37151</v>
      </c>
      <c r="E2546" s="6" t="s">
        <v>6</v>
      </c>
      <c r="H2546" s="7">
        <v>-90.28</v>
      </c>
      <c r="J2546" s="37">
        <f t="shared" si="43"/>
        <v>1626.7299999999716</v>
      </c>
    </row>
    <row r="2547" spans="3:10" thickBot="1" x14ac:dyDescent="0.3">
      <c r="C2547" s="4">
        <v>37152</v>
      </c>
      <c r="D2547" s="5">
        <v>2398</v>
      </c>
      <c r="E2547" s="6" t="s">
        <v>816</v>
      </c>
      <c r="H2547" s="7">
        <v>-45</v>
      </c>
      <c r="J2547" s="37">
        <f t="shared" si="43"/>
        <v>1581.7299999999716</v>
      </c>
    </row>
    <row r="2548" spans="3:10" thickBot="1" x14ac:dyDescent="0.3">
      <c r="C2548" s="4">
        <v>37152</v>
      </c>
      <c r="E2548" s="6" t="s">
        <v>931</v>
      </c>
      <c r="H2548" s="7">
        <v>-87.04</v>
      </c>
      <c r="J2548" s="37">
        <f t="shared" si="43"/>
        <v>1494.6899999999716</v>
      </c>
    </row>
    <row r="2549" spans="3:10" thickBot="1" x14ac:dyDescent="0.3">
      <c r="C2549" s="4">
        <v>37153</v>
      </c>
      <c r="D2549" s="5">
        <v>2399</v>
      </c>
      <c r="E2549" s="6" t="s">
        <v>408</v>
      </c>
      <c r="H2549" s="7">
        <v>-44.52</v>
      </c>
      <c r="J2549" s="37">
        <f t="shared" si="43"/>
        <v>1450.1699999999717</v>
      </c>
    </row>
    <row r="2550" spans="3:10" thickBot="1" x14ac:dyDescent="0.3">
      <c r="C2550" s="4">
        <v>37153</v>
      </c>
      <c r="D2550" s="5">
        <v>2400</v>
      </c>
      <c r="E2550" s="6" t="s">
        <v>29</v>
      </c>
      <c r="H2550" s="7">
        <v>-99.42</v>
      </c>
      <c r="J2550" s="37">
        <f t="shared" si="43"/>
        <v>1350.7499999999716</v>
      </c>
    </row>
    <row r="2551" spans="3:10" thickBot="1" x14ac:dyDescent="0.3">
      <c r="C2551" s="4">
        <v>37153</v>
      </c>
      <c r="D2551" s="5">
        <v>2401</v>
      </c>
      <c r="E2551" s="6" t="s">
        <v>168</v>
      </c>
      <c r="H2551" s="7">
        <v>-5024.12</v>
      </c>
      <c r="J2551" s="37">
        <f t="shared" si="43"/>
        <v>-3673.3700000000281</v>
      </c>
    </row>
    <row r="2552" spans="3:10" thickBot="1" x14ac:dyDescent="0.3">
      <c r="C2552" s="4">
        <v>37153</v>
      </c>
      <c r="D2552" s="5">
        <v>2402</v>
      </c>
      <c r="E2552" s="6" t="s">
        <v>316</v>
      </c>
      <c r="H2552" s="7">
        <v>-712.37</v>
      </c>
      <c r="J2552" s="37">
        <f t="shared" si="43"/>
        <v>-4385.740000000028</v>
      </c>
    </row>
    <row r="2553" spans="3:10" thickBot="1" x14ac:dyDescent="0.3">
      <c r="C2553" s="4">
        <v>37153</v>
      </c>
      <c r="E2553" s="6" t="s">
        <v>19</v>
      </c>
      <c r="H2553" s="7">
        <v>-42.15</v>
      </c>
      <c r="J2553" s="37">
        <f t="shared" si="43"/>
        <v>-4427.8900000000276</v>
      </c>
    </row>
    <row r="2554" spans="3:10" thickBot="1" x14ac:dyDescent="0.3">
      <c r="C2554" s="4">
        <v>37153</v>
      </c>
      <c r="E2554" s="6" t="s">
        <v>932</v>
      </c>
      <c r="H2554" s="7">
        <v>-12.45</v>
      </c>
      <c r="J2554" s="37">
        <f t="shared" si="43"/>
        <v>-4440.3400000000274</v>
      </c>
    </row>
    <row r="2555" spans="3:10" thickBot="1" x14ac:dyDescent="0.3">
      <c r="C2555" s="4">
        <v>37154</v>
      </c>
      <c r="E2555" s="6" t="s">
        <v>24</v>
      </c>
      <c r="H2555" s="7">
        <v>-24.44</v>
      </c>
      <c r="J2555" s="37">
        <f t="shared" si="43"/>
        <v>-4464.780000000027</v>
      </c>
    </row>
    <row r="2556" spans="3:10" thickBot="1" x14ac:dyDescent="0.3">
      <c r="C2556" s="4">
        <v>37155</v>
      </c>
      <c r="E2556" s="6" t="s">
        <v>203</v>
      </c>
      <c r="H2556" s="7">
        <v>-48.16</v>
      </c>
      <c r="J2556" s="37">
        <f t="shared" si="43"/>
        <v>-4512.9400000000269</v>
      </c>
    </row>
    <row r="2557" spans="3:10" thickBot="1" x14ac:dyDescent="0.3">
      <c r="C2557" s="4">
        <v>37155</v>
      </c>
      <c r="E2557" s="6" t="s">
        <v>6</v>
      </c>
      <c r="H2557" s="7">
        <v>-10.14</v>
      </c>
      <c r="J2557" s="37">
        <f t="shared" si="43"/>
        <v>-4523.0800000000272</v>
      </c>
    </row>
    <row r="2558" spans="3:10" thickBot="1" x14ac:dyDescent="0.3">
      <c r="C2558" s="4">
        <v>37156</v>
      </c>
      <c r="D2558" s="5">
        <v>2403</v>
      </c>
      <c r="E2558" s="6" t="s">
        <v>136</v>
      </c>
      <c r="H2558" s="7">
        <v>-1000</v>
      </c>
      <c r="J2558" s="37">
        <f t="shared" si="43"/>
        <v>-5523.0800000000272</v>
      </c>
    </row>
    <row r="2559" spans="3:10" thickBot="1" x14ac:dyDescent="0.3">
      <c r="C2559" s="4">
        <v>37157</v>
      </c>
      <c r="D2559" s="5">
        <v>2404</v>
      </c>
      <c r="E2559" s="6" t="s">
        <v>97</v>
      </c>
      <c r="H2559" s="7">
        <v>-35</v>
      </c>
      <c r="J2559" s="37">
        <f t="shared" si="43"/>
        <v>-5558.0800000000272</v>
      </c>
    </row>
    <row r="2560" spans="3:10" thickBot="1" x14ac:dyDescent="0.3">
      <c r="C2560" s="4">
        <v>37157</v>
      </c>
      <c r="D2560" s="5">
        <v>2405</v>
      </c>
      <c r="E2560" s="6" t="s">
        <v>97</v>
      </c>
      <c r="H2560" s="7">
        <v>-27</v>
      </c>
      <c r="J2560" s="37">
        <f t="shared" si="43"/>
        <v>-5585.0800000000272</v>
      </c>
    </row>
    <row r="2561" spans="3:10" thickBot="1" x14ac:dyDescent="0.3">
      <c r="C2561" s="4">
        <v>37157</v>
      </c>
      <c r="E2561" s="6" t="s">
        <v>6</v>
      </c>
      <c r="H2561" s="7">
        <v>-54.75</v>
      </c>
      <c r="J2561" s="37">
        <f t="shared" si="43"/>
        <v>-5639.8300000000272</v>
      </c>
    </row>
    <row r="2562" spans="3:10" thickBot="1" x14ac:dyDescent="0.3">
      <c r="C2562" s="4">
        <v>37158</v>
      </c>
      <c r="D2562" s="5">
        <v>2406</v>
      </c>
      <c r="E2562" s="6" t="s">
        <v>72</v>
      </c>
      <c r="H2562" s="7">
        <v>-108.92</v>
      </c>
      <c r="J2562" s="37">
        <f t="shared" si="43"/>
        <v>-5748.7500000000273</v>
      </c>
    </row>
    <row r="2563" spans="3:10" thickBot="1" x14ac:dyDescent="0.3">
      <c r="C2563" s="4">
        <v>37158</v>
      </c>
      <c r="E2563" s="5" t="s">
        <v>6</v>
      </c>
      <c r="H2563" s="7">
        <v>-105.45</v>
      </c>
      <c r="J2563" s="37">
        <f t="shared" si="43"/>
        <v>-5854.2000000000271</v>
      </c>
    </row>
    <row r="2564" spans="3:10" thickBot="1" x14ac:dyDescent="0.3">
      <c r="C2564" s="4">
        <v>37159</v>
      </c>
      <c r="D2564" s="5">
        <v>2407</v>
      </c>
      <c r="E2564" s="6" t="s">
        <v>933</v>
      </c>
      <c r="H2564" s="7">
        <v>-10</v>
      </c>
      <c r="J2564" s="37">
        <f t="shared" ref="J2564:J2571" si="44">SUM(H2564:I2564)+J2563</f>
        <v>-5864.2000000000271</v>
      </c>
    </row>
    <row r="2565" spans="3:10" thickBot="1" x14ac:dyDescent="0.3">
      <c r="C2565" s="4">
        <v>37159</v>
      </c>
      <c r="D2565" s="5">
        <v>2408</v>
      </c>
      <c r="E2565" s="6" t="s">
        <v>620</v>
      </c>
      <c r="H2565" s="7">
        <v>-20</v>
      </c>
      <c r="J2565" s="37">
        <f t="shared" si="44"/>
        <v>-5884.2000000000271</v>
      </c>
    </row>
    <row r="2566" spans="3:10" thickBot="1" x14ac:dyDescent="0.3">
      <c r="C2566" s="4">
        <v>37159</v>
      </c>
      <c r="E2566" s="6" t="s">
        <v>694</v>
      </c>
      <c r="H2566" s="7">
        <v>-20</v>
      </c>
      <c r="J2566" s="37">
        <f t="shared" si="44"/>
        <v>-5904.2000000000271</v>
      </c>
    </row>
    <row r="2567" spans="3:10" thickBot="1" x14ac:dyDescent="0.3">
      <c r="C2567" s="4">
        <v>37159</v>
      </c>
      <c r="E2567" s="6" t="s">
        <v>930</v>
      </c>
      <c r="I2567" s="7">
        <v>5000</v>
      </c>
      <c r="J2567" s="37">
        <f t="shared" si="44"/>
        <v>-904.2000000000271</v>
      </c>
    </row>
    <row r="2568" spans="3:10" thickBot="1" x14ac:dyDescent="0.3">
      <c r="C2568" s="4">
        <v>37160</v>
      </c>
      <c r="E2568" s="6" t="s">
        <v>272</v>
      </c>
      <c r="H2568" s="7">
        <v>-13.41</v>
      </c>
      <c r="J2568" s="37">
        <f t="shared" si="44"/>
        <v>-917.61000000002707</v>
      </c>
    </row>
    <row r="2569" spans="3:10" thickBot="1" x14ac:dyDescent="0.3">
      <c r="C2569" s="4">
        <v>37161</v>
      </c>
      <c r="E2569" s="6" t="s">
        <v>694</v>
      </c>
      <c r="H2569" s="7">
        <v>-20</v>
      </c>
      <c r="J2569" s="37">
        <f t="shared" si="44"/>
        <v>-937.61000000002707</v>
      </c>
    </row>
    <row r="2570" spans="3:10" thickBot="1" x14ac:dyDescent="0.3">
      <c r="C2570" s="4">
        <v>37162</v>
      </c>
      <c r="D2570" s="5">
        <v>2409</v>
      </c>
      <c r="E2570" s="6" t="s">
        <v>934</v>
      </c>
      <c r="H2570" s="7">
        <v>-4</v>
      </c>
      <c r="J2570" s="37">
        <f t="shared" si="44"/>
        <v>-941.61000000002707</v>
      </c>
    </row>
    <row r="2571" spans="3:10" thickBot="1" x14ac:dyDescent="0.3">
      <c r="C2571" s="4">
        <v>37164</v>
      </c>
      <c r="E2571" s="6" t="s">
        <v>17</v>
      </c>
      <c r="I2571" s="7">
        <v>3353.4</v>
      </c>
      <c r="J2571" s="37">
        <f t="shared" si="44"/>
        <v>2411.7899999999731</v>
      </c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workbookViewId="0">
      <selection activeCell="C3" sqref="C3"/>
    </sheetView>
  </sheetViews>
  <sheetFormatPr defaultRowHeight="13.2" x14ac:dyDescent="0.25"/>
  <sheetData>
    <row r="3" spans="3:3" x14ac:dyDescent="0.25">
      <c r="C3">
        <f>0.08/12</f>
        <v>6.6666666666666671E-3</v>
      </c>
    </row>
    <row r="4" spans="3:3" x14ac:dyDescent="0.25">
      <c r="C4">
        <v>60</v>
      </c>
    </row>
    <row r="5" spans="3:3" x14ac:dyDescent="0.25">
      <c r="C5">
        <v>44000</v>
      </c>
    </row>
    <row r="7" spans="3:3" x14ac:dyDescent="0.25">
      <c r="C7" s="22">
        <f>PMT(C3,C4,C5,0,0)</f>
        <v>-892.161348690208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opLeftCell="A2" workbookViewId="0">
      <selection activeCell="B18" sqref="B18"/>
    </sheetView>
  </sheetViews>
  <sheetFormatPr defaultRowHeight="13.2" x14ac:dyDescent="0.25"/>
  <cols>
    <col min="4" max="4" width="16.6640625" customWidth="1"/>
    <col min="5" max="5" width="10.33203125" bestFit="1" customWidth="1"/>
    <col min="10" max="10" width="11.33203125" bestFit="1" customWidth="1"/>
  </cols>
  <sheetData>
    <row r="3" spans="2:10" ht="13.8" thickBot="1" x14ac:dyDescent="0.3"/>
    <row r="4" spans="2:10" ht="13.8" thickBot="1" x14ac:dyDescent="0.3">
      <c r="B4" s="18"/>
      <c r="C4" s="18"/>
      <c r="D4" s="20" t="s">
        <v>240</v>
      </c>
      <c r="E4" s="21">
        <v>-39.96</v>
      </c>
      <c r="F4" s="21"/>
      <c r="G4" s="17"/>
    </row>
    <row r="5" spans="2:10" ht="13.8" thickBot="1" x14ac:dyDescent="0.3">
      <c r="B5" s="18"/>
      <c r="C5" s="18"/>
      <c r="D5" s="20" t="s">
        <v>241</v>
      </c>
      <c r="E5" s="21">
        <v>-12.72</v>
      </c>
      <c r="F5" s="21"/>
      <c r="G5" s="17"/>
    </row>
    <row r="6" spans="2:10" ht="13.8" thickBot="1" x14ac:dyDescent="0.3">
      <c r="B6" s="18"/>
      <c r="C6" s="18"/>
      <c r="D6" s="20" t="s">
        <v>242</v>
      </c>
      <c r="E6" s="21">
        <v>-100</v>
      </c>
      <c r="F6" s="21"/>
      <c r="G6" s="17"/>
    </row>
    <row r="7" spans="2:10" ht="13.8" thickBot="1" x14ac:dyDescent="0.3">
      <c r="B7" s="18"/>
      <c r="C7" s="18"/>
      <c r="D7" s="20" t="s">
        <v>11</v>
      </c>
      <c r="E7" s="21">
        <v>-100</v>
      </c>
      <c r="F7" s="21"/>
      <c r="G7" s="17"/>
    </row>
    <row r="8" spans="2:10" ht="13.8" thickBot="1" x14ac:dyDescent="0.3">
      <c r="B8" s="18"/>
      <c r="C8" s="18"/>
      <c r="D8" s="20" t="s">
        <v>11</v>
      </c>
      <c r="E8" s="21">
        <v>-100</v>
      </c>
      <c r="F8" s="21"/>
      <c r="G8" s="17"/>
    </row>
    <row r="9" spans="2:10" ht="13.8" thickBot="1" x14ac:dyDescent="0.3">
      <c r="B9" s="18"/>
      <c r="C9" s="18"/>
      <c r="D9" s="20" t="s">
        <v>160</v>
      </c>
      <c r="E9" s="21">
        <v>-160</v>
      </c>
      <c r="F9" s="21"/>
      <c r="G9" s="17"/>
    </row>
    <row r="10" spans="2:10" ht="13.8" thickBot="1" x14ac:dyDescent="0.3">
      <c r="B10" s="18"/>
      <c r="C10" s="18"/>
      <c r="D10" s="20" t="s">
        <v>160</v>
      </c>
      <c r="E10" s="21">
        <v>-160</v>
      </c>
      <c r="F10" s="21"/>
      <c r="G10" s="17"/>
      <c r="J10" s="22">
        <f>J16-J15</f>
        <v>-2285.8303641155571</v>
      </c>
    </row>
    <row r="11" spans="2:10" ht="13.8" thickBot="1" x14ac:dyDescent="0.3">
      <c r="B11" s="18"/>
      <c r="C11" s="18"/>
      <c r="D11" s="20" t="s">
        <v>75</v>
      </c>
      <c r="E11" s="21">
        <v>-584.27</v>
      </c>
      <c r="F11" s="21"/>
      <c r="G11" s="17"/>
    </row>
    <row r="12" spans="2:10" ht="13.8" thickBot="1" x14ac:dyDescent="0.3">
      <c r="B12" s="18"/>
      <c r="C12" s="18"/>
      <c r="D12" s="20" t="s">
        <v>14</v>
      </c>
      <c r="E12" s="21">
        <v>-2250</v>
      </c>
      <c r="F12" s="21"/>
      <c r="G12" s="17"/>
    </row>
    <row r="13" spans="2:10" ht="13.8" thickBot="1" x14ac:dyDescent="0.3">
      <c r="B13" s="18"/>
      <c r="C13" s="18"/>
      <c r="D13" s="20" t="s">
        <v>47</v>
      </c>
      <c r="E13" s="7">
        <v>-547.53</v>
      </c>
      <c r="F13" s="21"/>
      <c r="G13" s="17"/>
      <c r="I13">
        <v>7.6249999999999998E-2</v>
      </c>
    </row>
    <row r="14" spans="2:10" ht="13.8" thickBot="1" x14ac:dyDescent="0.3">
      <c r="D14" s="20" t="s">
        <v>32</v>
      </c>
      <c r="E14" s="21">
        <v>-270</v>
      </c>
      <c r="I14">
        <f>260000*0.9</f>
        <v>234000</v>
      </c>
    </row>
    <row r="15" spans="2:10" ht="13.8" thickBot="1" x14ac:dyDescent="0.3">
      <c r="D15" s="20" t="s">
        <v>316</v>
      </c>
      <c r="E15" s="21">
        <v>-13.68</v>
      </c>
      <c r="J15" s="22">
        <f>(J17*260000)/12</f>
        <v>629.5929976457079</v>
      </c>
    </row>
    <row r="16" spans="2:10" ht="13.8" thickBot="1" x14ac:dyDescent="0.3">
      <c r="D16" s="20" t="s">
        <v>287</v>
      </c>
      <c r="E16" s="21">
        <v>-50</v>
      </c>
      <c r="J16" s="22">
        <f>PMT(I13/12,360,I14,0,0)</f>
        <v>-1656.2373664698493</v>
      </c>
    </row>
    <row r="17" spans="4:10" ht="13.8" thickBot="1" x14ac:dyDescent="0.3">
      <c r="D17" s="20" t="s">
        <v>53</v>
      </c>
      <c r="E17" s="21">
        <v>-300</v>
      </c>
      <c r="J17">
        <f>(J24*12)/150000</f>
        <v>2.9058138352878828E-2</v>
      </c>
    </row>
    <row r="18" spans="4:10" x14ac:dyDescent="0.25">
      <c r="D18" s="25" t="s">
        <v>329</v>
      </c>
      <c r="E18" s="26">
        <v>-200</v>
      </c>
    </row>
    <row r="19" spans="4:10" x14ac:dyDescent="0.25">
      <c r="D19" s="23" t="s">
        <v>327</v>
      </c>
      <c r="E19" s="24">
        <v>-250</v>
      </c>
      <c r="I19">
        <v>7.8750000000000001E-2</v>
      </c>
    </row>
    <row r="20" spans="4:10" x14ac:dyDescent="0.25">
      <c r="I20">
        <v>120000</v>
      </c>
    </row>
    <row r="21" spans="4:10" x14ac:dyDescent="0.25">
      <c r="E21" s="22">
        <f>SUM(E4:E19)</f>
        <v>-5138.16</v>
      </c>
      <c r="J21" s="22"/>
    </row>
    <row r="22" spans="4:10" x14ac:dyDescent="0.25">
      <c r="J22" s="22">
        <f>PMT(I19/12,360,I20,0,0)</f>
        <v>-870.08327058901466</v>
      </c>
    </row>
    <row r="23" spans="4:10" x14ac:dyDescent="0.25">
      <c r="D23" t="s">
        <v>328</v>
      </c>
      <c r="E23">
        <v>6600</v>
      </c>
    </row>
    <row r="24" spans="4:10" x14ac:dyDescent="0.25">
      <c r="J24" s="22">
        <v>363.22672941098529</v>
      </c>
    </row>
    <row r="25" spans="4:10" x14ac:dyDescent="0.25">
      <c r="E25" s="22">
        <f>E23+E21</f>
        <v>1461.8400000000001</v>
      </c>
    </row>
  </sheetData>
  <phoneticPr fontId="0" type="noConversion"/>
  <pageMargins left="0.75" right="0.75" top="1" bottom="1" header="0.5" footer="0.5"/>
  <pageSetup orientation="portrait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8"/>
  <sheetViews>
    <sheetView workbookViewId="0">
      <selection activeCell="E14" sqref="E14"/>
    </sheetView>
  </sheetViews>
  <sheetFormatPr defaultRowHeight="13.2" x14ac:dyDescent="0.25"/>
  <cols>
    <col min="5" max="6" width="10.33203125" bestFit="1" customWidth="1"/>
  </cols>
  <sheetData>
    <row r="2" spans="3:8" x14ac:dyDescent="0.25">
      <c r="H2">
        <f>140000/24*0.07</f>
        <v>408.33333333333337</v>
      </c>
    </row>
    <row r="3" spans="3:8" x14ac:dyDescent="0.25">
      <c r="C3" t="s">
        <v>429</v>
      </c>
      <c r="E3" s="22">
        <f>2900*2</f>
        <v>5800</v>
      </c>
      <c r="F3" s="22">
        <f>-3600*2</f>
        <v>-7200</v>
      </c>
    </row>
    <row r="5" spans="3:8" x14ac:dyDescent="0.25">
      <c r="E5" s="22">
        <f>SUM(E8:E31)</f>
        <v>-5787.6399999999994</v>
      </c>
      <c r="F5" s="22">
        <f>SUM(F8:F31)</f>
        <v>-5787.6399999999994</v>
      </c>
    </row>
    <row r="6" spans="3:8" x14ac:dyDescent="0.25">
      <c r="E6" s="22">
        <f>E3+E5</f>
        <v>12.360000000000582</v>
      </c>
      <c r="F6" s="22">
        <f>F3-F5</f>
        <v>-1412.3600000000006</v>
      </c>
    </row>
    <row r="7" spans="3:8" ht="13.8" thickBot="1" x14ac:dyDescent="0.3"/>
    <row r="8" spans="3:8" ht="13.8" thickBot="1" x14ac:dyDescent="0.3">
      <c r="C8" s="6" t="s">
        <v>407</v>
      </c>
      <c r="D8" s="21"/>
      <c r="E8" s="7">
        <v>-240.48</v>
      </c>
      <c r="F8" s="7">
        <f>IF(G8=1,0,E8)</f>
        <v>-240.48</v>
      </c>
    </row>
    <row r="9" spans="3:8" ht="13.8" thickBot="1" x14ac:dyDescent="0.3">
      <c r="C9" s="6" t="s">
        <v>410</v>
      </c>
      <c r="D9" s="21"/>
      <c r="E9" s="7">
        <v>-1650.21</v>
      </c>
      <c r="F9" s="7">
        <f t="shared" ref="F9:F28" si="0">IF(G9=1,0,E9)</f>
        <v>-1650.21</v>
      </c>
    </row>
    <row r="10" spans="3:8" ht="13.8" thickBot="1" x14ac:dyDescent="0.3">
      <c r="C10" s="6" t="s">
        <v>428</v>
      </c>
      <c r="D10" s="21"/>
      <c r="E10" s="7">
        <v>-400</v>
      </c>
      <c r="F10" s="7">
        <f t="shared" si="0"/>
        <v>-400</v>
      </c>
    </row>
    <row r="11" spans="3:8" ht="13.8" thickBot="1" x14ac:dyDescent="0.3">
      <c r="C11" s="6" t="s">
        <v>75</v>
      </c>
      <c r="D11" s="21"/>
      <c r="E11" s="7">
        <v>-584.27</v>
      </c>
      <c r="F11" s="7">
        <f t="shared" si="0"/>
        <v>-584.27</v>
      </c>
    </row>
    <row r="12" spans="3:8" ht="13.8" thickBot="1" x14ac:dyDescent="0.3">
      <c r="C12" s="6" t="s">
        <v>160</v>
      </c>
      <c r="D12" s="21"/>
      <c r="E12" s="7">
        <v>-160</v>
      </c>
      <c r="F12" s="7">
        <f t="shared" si="0"/>
        <v>-160</v>
      </c>
      <c r="G12">
        <v>0</v>
      </c>
    </row>
    <row r="13" spans="3:8" ht="13.8" thickBot="1" x14ac:dyDescent="0.3">
      <c r="C13" s="6" t="s">
        <v>160</v>
      </c>
      <c r="D13" s="21"/>
      <c r="E13" s="7">
        <v>-160</v>
      </c>
      <c r="F13" s="7">
        <f t="shared" si="0"/>
        <v>-160</v>
      </c>
      <c r="G13">
        <v>0</v>
      </c>
    </row>
    <row r="14" spans="3:8" ht="13.8" thickBot="1" x14ac:dyDescent="0.3">
      <c r="C14" s="6" t="s">
        <v>431</v>
      </c>
      <c r="D14" s="21"/>
      <c r="E14" s="7">
        <v>-100</v>
      </c>
      <c r="F14" s="7">
        <f t="shared" si="0"/>
        <v>-100</v>
      </c>
      <c r="G14">
        <v>0</v>
      </c>
    </row>
    <row r="15" spans="3:8" ht="13.8" thickBot="1" x14ac:dyDescent="0.3">
      <c r="C15" s="6" t="s">
        <v>242</v>
      </c>
      <c r="D15" s="21"/>
      <c r="E15" s="7">
        <v>-100</v>
      </c>
      <c r="F15" s="7">
        <f t="shared" si="0"/>
        <v>-100</v>
      </c>
      <c r="G15">
        <v>0</v>
      </c>
    </row>
    <row r="16" spans="3:8" ht="13.8" thickBot="1" x14ac:dyDescent="0.3">
      <c r="C16" s="6" t="s">
        <v>11</v>
      </c>
      <c r="D16" s="21"/>
      <c r="E16" s="7">
        <v>-100</v>
      </c>
      <c r="F16" s="7">
        <f t="shared" si="0"/>
        <v>-100</v>
      </c>
      <c r="G16">
        <v>0</v>
      </c>
    </row>
    <row r="17" spans="3:7" ht="13.8" thickBot="1" x14ac:dyDescent="0.3">
      <c r="C17" s="6" t="s">
        <v>11</v>
      </c>
      <c r="D17" s="21"/>
      <c r="E17" s="7">
        <v>-100</v>
      </c>
      <c r="F17" s="7">
        <f t="shared" si="0"/>
        <v>-100</v>
      </c>
      <c r="G17">
        <v>0</v>
      </c>
    </row>
    <row r="18" spans="3:7" ht="13.8" thickBot="1" x14ac:dyDescent="0.3">
      <c r="C18" s="6" t="s">
        <v>240</v>
      </c>
      <c r="D18" s="21"/>
      <c r="E18" s="7">
        <v>-39.96</v>
      </c>
      <c r="F18" s="7">
        <f t="shared" si="0"/>
        <v>-39.96</v>
      </c>
    </row>
    <row r="19" spans="3:7" ht="13.8" thickBot="1" x14ac:dyDescent="0.3">
      <c r="C19" s="6" t="s">
        <v>241</v>
      </c>
      <c r="D19" s="21"/>
      <c r="E19" s="7">
        <v>-12.72</v>
      </c>
      <c r="F19" s="7">
        <f t="shared" si="0"/>
        <v>-12.72</v>
      </c>
    </row>
    <row r="20" spans="3:7" ht="13.8" thickBot="1" x14ac:dyDescent="0.3">
      <c r="C20" s="6" t="s">
        <v>222</v>
      </c>
      <c r="D20" s="21"/>
      <c r="E20" s="7">
        <v>-200</v>
      </c>
      <c r="F20" s="7">
        <f t="shared" si="0"/>
        <v>-200</v>
      </c>
    </row>
    <row r="21" spans="3:7" ht="13.8" thickBot="1" x14ac:dyDescent="0.3">
      <c r="C21" s="6" t="s">
        <v>430</v>
      </c>
      <c r="D21" s="21"/>
      <c r="E21" s="7">
        <v>-80</v>
      </c>
      <c r="F21" s="7">
        <f t="shared" si="0"/>
        <v>-80</v>
      </c>
    </row>
    <row r="22" spans="3:7" ht="13.8" thickBot="1" x14ac:dyDescent="0.3">
      <c r="C22" s="6" t="s">
        <v>157</v>
      </c>
      <c r="D22" s="21"/>
      <c r="E22" s="7">
        <v>-50</v>
      </c>
      <c r="F22" s="7">
        <f t="shared" si="0"/>
        <v>-50</v>
      </c>
      <c r="G22">
        <v>0</v>
      </c>
    </row>
    <row r="23" spans="3:7" x14ac:dyDescent="0.25">
      <c r="C23" s="6" t="s">
        <v>427</v>
      </c>
      <c r="E23" s="7">
        <v>-80</v>
      </c>
      <c r="F23" s="7">
        <f t="shared" si="0"/>
        <v>-80</v>
      </c>
    </row>
    <row r="24" spans="3:7" ht="13.8" thickBot="1" x14ac:dyDescent="0.3">
      <c r="C24" s="28" t="s">
        <v>72</v>
      </c>
      <c r="E24" s="27">
        <v>-150</v>
      </c>
      <c r="F24" s="7">
        <f t="shared" si="0"/>
        <v>-150</v>
      </c>
      <c r="G24">
        <v>0</v>
      </c>
    </row>
    <row r="25" spans="3:7" ht="13.8" thickBot="1" x14ac:dyDescent="0.3">
      <c r="C25" s="6" t="s">
        <v>412</v>
      </c>
      <c r="D25" s="21"/>
      <c r="E25" s="7">
        <v>-80</v>
      </c>
      <c r="F25" s="7">
        <f t="shared" si="0"/>
        <v>-80</v>
      </c>
      <c r="G25">
        <v>0</v>
      </c>
    </row>
    <row r="26" spans="3:7" x14ac:dyDescent="0.25">
      <c r="C26" s="28" t="s">
        <v>432</v>
      </c>
      <c r="E26" s="27">
        <v>-400</v>
      </c>
      <c r="F26" s="7">
        <f t="shared" si="0"/>
        <v>-400</v>
      </c>
    </row>
    <row r="27" spans="3:7" x14ac:dyDescent="0.25">
      <c r="C27" s="28" t="s">
        <v>433</v>
      </c>
      <c r="E27" s="27">
        <v>-400</v>
      </c>
      <c r="F27" s="7">
        <f t="shared" si="0"/>
        <v>-400</v>
      </c>
    </row>
    <row r="28" spans="3:7" x14ac:dyDescent="0.25">
      <c r="C28" s="28" t="s">
        <v>6</v>
      </c>
      <c r="E28" s="27">
        <v>-700</v>
      </c>
      <c r="F28" s="7">
        <f t="shared" si="0"/>
        <v>-700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Sheet4</vt:lpstr>
      <vt:lpstr>Sheet2</vt:lpstr>
      <vt:lpstr>Sheet3</vt:lpstr>
      <vt:lpstr>Sheet1!Print_Area</vt:lpstr>
      <vt:lpstr>Sheet2!Print_Area</vt:lpstr>
      <vt:lpstr>Sheet1!Print_Titles</vt:lpstr>
    </vt:vector>
  </TitlesOfParts>
  <Company>K 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Havlíček Jan</cp:lastModifiedBy>
  <cp:lastPrinted>2000-01-08T17:30:27Z</cp:lastPrinted>
  <dcterms:created xsi:type="dcterms:W3CDTF">1999-02-21T19:25:07Z</dcterms:created>
  <dcterms:modified xsi:type="dcterms:W3CDTF">2023-09-10T15:14:45Z</dcterms:modified>
</cp:coreProperties>
</file>