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Sheet1!$A$1:$O$21</definedName>
  </definedNames>
  <calcPr calcId="0"/>
</workbook>
</file>

<file path=xl/calcChain.xml><?xml version="1.0" encoding="utf-8"?>
<calcChain xmlns="http://schemas.openxmlformats.org/spreadsheetml/2006/main">
  <c r="A18" i="1" l="1"/>
  <c r="B18" i="1"/>
  <c r="C18" i="1"/>
  <c r="D18" i="1"/>
  <c r="E18" i="1"/>
  <c r="F18" i="1"/>
  <c r="L18" i="1"/>
  <c r="L21" i="1"/>
</calcChain>
</file>

<file path=xl/sharedStrings.xml><?xml version="1.0" encoding="utf-8"?>
<sst xmlns="http://schemas.openxmlformats.org/spreadsheetml/2006/main" count="200" uniqueCount="66">
  <si>
    <t>Customer</t>
  </si>
  <si>
    <t>Power / Gas</t>
  </si>
  <si>
    <t>Deal Date</t>
  </si>
  <si>
    <t>ECT Buy/Sell</t>
  </si>
  <si>
    <t>Physical / Financial</t>
  </si>
  <si>
    <t>Type of Deal</t>
  </si>
  <si>
    <t>Delivery Point</t>
  </si>
  <si>
    <t>Volume (MW/MMBtu)</t>
  </si>
  <si>
    <t>Price</t>
  </si>
  <si>
    <t>Start Date</t>
  </si>
  <si>
    <t>End Date</t>
  </si>
  <si>
    <t xml:space="preserve">Value </t>
  </si>
  <si>
    <t>BOOK</t>
  </si>
  <si>
    <t>Originator</t>
  </si>
  <si>
    <t>Customer Type</t>
  </si>
  <si>
    <t>Sell</t>
  </si>
  <si>
    <t>Physical</t>
  </si>
  <si>
    <t>Foster</t>
  </si>
  <si>
    <t>Power</t>
  </si>
  <si>
    <t>Flat</t>
  </si>
  <si>
    <t>Mid-C</t>
  </si>
  <si>
    <t>Swerzbin</t>
  </si>
  <si>
    <t>Wolfe</t>
  </si>
  <si>
    <t>BPA</t>
  </si>
  <si>
    <t>Buy</t>
  </si>
  <si>
    <t>Put Option Flat</t>
  </si>
  <si>
    <t>Mid C</t>
  </si>
  <si>
    <t>50 MW</t>
  </si>
  <si>
    <t>.01 prem, $28 strike</t>
  </si>
  <si>
    <t>Swerzbin/Belden</t>
  </si>
  <si>
    <t>Krebs</t>
  </si>
  <si>
    <t>Belden</t>
  </si>
  <si>
    <t>Enron Energy Services</t>
  </si>
  <si>
    <t>Peak</t>
  </si>
  <si>
    <t>PV</t>
  </si>
  <si>
    <t>25 MW</t>
  </si>
  <si>
    <t>Swezbin</t>
  </si>
  <si>
    <t>Rosman/Foster</t>
  </si>
  <si>
    <t>ESP</t>
  </si>
  <si>
    <t>SP-15</t>
  </si>
  <si>
    <t>Motley</t>
  </si>
  <si>
    <t>Off Peak</t>
  </si>
  <si>
    <t>COB</t>
  </si>
  <si>
    <t>Vernon</t>
  </si>
  <si>
    <t>Rosman/Wolfe</t>
  </si>
  <si>
    <t>Public</t>
  </si>
  <si>
    <t>Choi</t>
  </si>
  <si>
    <t>SP15</t>
  </si>
  <si>
    <t>Ward</t>
  </si>
  <si>
    <t>Badeer</t>
  </si>
  <si>
    <t>Roseville</t>
  </si>
  <si>
    <t>NP-15</t>
  </si>
  <si>
    <t>Swerzbin/Badeer</t>
  </si>
  <si>
    <t>Ward/Rosman</t>
  </si>
  <si>
    <t>Smurfit-Stone</t>
  </si>
  <si>
    <t xml:space="preserve">Sell </t>
  </si>
  <si>
    <t>MPC System</t>
  </si>
  <si>
    <t>Malowney</t>
  </si>
  <si>
    <t>Industrial</t>
  </si>
  <si>
    <t>Merced</t>
  </si>
  <si>
    <t>Financial</t>
  </si>
  <si>
    <t>Varies</t>
  </si>
  <si>
    <t>Krebs/Rosman</t>
  </si>
  <si>
    <t>Santa Clara</t>
  </si>
  <si>
    <t>City of Redding</t>
  </si>
  <si>
    <t>Choi/Rosman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</si>
</sst>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0.000"/>
  </numFmts>
  <fonts count="8" x14ac:knownFonts="1">
    <font>
      <sz val="10"/>
      <name val="Arial"/>
    </font>
    <font>
      <sz val="10"/>
      <name val="Arial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" fontId="3" fillId="2" borderId="1" xfId="2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5" fontId="3" fillId="2" borderId="1" xfId="1" applyNumberFormat="1" applyFont="1" applyFill="1" applyBorder="1" applyAlignment="1">
      <alignment wrapText="1"/>
    </xf>
    <xf numFmtId="4" fontId="3" fillId="2" borderId="1" xfId="2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14" fontId="5" fillId="0" borderId="0" xfId="0" applyNumberFormat="1" applyFont="1"/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/>
    <xf numFmtId="4" fontId="0" fillId="0" borderId="0" xfId="0" applyNumberFormat="1" applyAlignment="1">
      <alignment horizontal="left"/>
    </xf>
    <xf numFmtId="166" fontId="6" fillId="0" borderId="0" xfId="0" applyNumberFormat="1" applyFont="1" applyAlignment="1">
      <alignment horizontal="left"/>
    </xf>
    <xf numFmtId="166" fontId="0" fillId="0" borderId="0" xfId="0" applyNumberFormat="1"/>
    <xf numFmtId="165" fontId="0" fillId="0" borderId="0" xfId="0" applyNumberFormat="1"/>
    <xf numFmtId="165" fontId="0" fillId="0" borderId="0" xfId="1" applyNumberFormat="1" applyFont="1" applyBorder="1" applyAlignment="1"/>
    <xf numFmtId="165" fontId="7" fillId="0" borderId="2" xfId="1" applyNumberFormat="1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tabSelected="1" topLeftCell="B1" workbookViewId="0">
      <selection activeCell="K6" sqref="K6"/>
    </sheetView>
  </sheetViews>
  <sheetFormatPr defaultRowHeight="13.2" x14ac:dyDescent="0.25"/>
  <cols>
    <col min="1" max="1" width="27.44140625" bestFit="1" customWidth="1"/>
    <col min="6" max="6" width="19" bestFit="1" customWidth="1"/>
    <col min="7" max="7" width="16.109375" bestFit="1" customWidth="1"/>
    <col min="8" max="8" width="11.5546875" customWidth="1"/>
    <col min="9" max="9" width="17.5546875" bestFit="1" customWidth="1"/>
    <col min="12" max="12" width="11.33203125" bestFit="1" customWidth="1"/>
    <col min="13" max="13" width="15" bestFit="1" customWidth="1"/>
    <col min="14" max="14" width="13.6640625" bestFit="1" customWidth="1"/>
  </cols>
  <sheetData>
    <row r="1" spans="1:15" ht="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2" t="s">
        <v>14</v>
      </c>
    </row>
    <row r="2" spans="1:15" x14ac:dyDescent="0.25">
      <c r="A2" s="8" t="s">
        <v>23</v>
      </c>
      <c r="B2" s="9" t="s">
        <v>18</v>
      </c>
      <c r="C2" s="9">
        <v>36540</v>
      </c>
      <c r="D2" s="10" t="s">
        <v>15</v>
      </c>
      <c r="E2" s="10" t="s">
        <v>16</v>
      </c>
      <c r="F2" s="10" t="s">
        <v>19</v>
      </c>
      <c r="G2" s="10" t="s">
        <v>20</v>
      </c>
      <c r="H2" s="10">
        <v>50</v>
      </c>
      <c r="I2" s="11">
        <v>30.65</v>
      </c>
      <c r="J2" s="12">
        <v>37165</v>
      </c>
      <c r="K2" s="12">
        <v>38990</v>
      </c>
      <c r="L2" s="13">
        <v>413000</v>
      </c>
      <c r="M2" s="14" t="s">
        <v>21</v>
      </c>
      <c r="N2" s="15" t="s">
        <v>22</v>
      </c>
      <c r="O2" s="16" t="s">
        <v>23</v>
      </c>
    </row>
    <row r="3" spans="1:15" x14ac:dyDescent="0.25">
      <c r="A3" s="8" t="s">
        <v>23</v>
      </c>
      <c r="B3" s="9" t="s">
        <v>18</v>
      </c>
      <c r="C3" s="9">
        <v>36540</v>
      </c>
      <c r="D3" s="10" t="s">
        <v>24</v>
      </c>
      <c r="E3" s="10" t="s">
        <v>16</v>
      </c>
      <c r="F3" s="10" t="s">
        <v>25</v>
      </c>
      <c r="G3" s="10" t="s">
        <v>20</v>
      </c>
      <c r="H3" s="10">
        <v>50</v>
      </c>
      <c r="I3" s="11">
        <v>0</v>
      </c>
      <c r="J3" s="12">
        <v>37165</v>
      </c>
      <c r="K3" s="12">
        <v>38990</v>
      </c>
      <c r="L3" s="13">
        <v>200000</v>
      </c>
      <c r="M3" s="14" t="s">
        <v>21</v>
      </c>
      <c r="N3" s="15" t="s">
        <v>22</v>
      </c>
      <c r="O3" s="16" t="s">
        <v>23</v>
      </c>
    </row>
    <row r="4" spans="1:15" x14ac:dyDescent="0.25">
      <c r="A4" s="8" t="s">
        <v>23</v>
      </c>
      <c r="B4" s="9" t="s">
        <v>18</v>
      </c>
      <c r="C4" s="9">
        <v>36557</v>
      </c>
      <c r="D4" s="10" t="s">
        <v>24</v>
      </c>
      <c r="E4" s="10" t="s">
        <v>16</v>
      </c>
      <c r="F4" s="10" t="s">
        <v>25</v>
      </c>
      <c r="G4" s="10" t="s">
        <v>26</v>
      </c>
      <c r="H4" s="10" t="s">
        <v>27</v>
      </c>
      <c r="I4" s="11" t="s">
        <v>28</v>
      </c>
      <c r="J4" s="12">
        <v>37257</v>
      </c>
      <c r="K4" s="12">
        <v>39082</v>
      </c>
      <c r="L4" s="13">
        <v>32850</v>
      </c>
      <c r="M4" s="14" t="s">
        <v>29</v>
      </c>
      <c r="N4" s="15" t="s">
        <v>30</v>
      </c>
      <c r="O4" s="16" t="s">
        <v>23</v>
      </c>
    </row>
    <row r="5" spans="1:15" x14ac:dyDescent="0.25">
      <c r="A5" s="8" t="s">
        <v>23</v>
      </c>
      <c r="B5" s="9" t="s">
        <v>18</v>
      </c>
      <c r="C5" s="9">
        <v>36563</v>
      </c>
      <c r="D5" s="10" t="s">
        <v>24</v>
      </c>
      <c r="E5" s="10" t="s">
        <v>16</v>
      </c>
      <c r="F5" s="10" t="s">
        <v>25</v>
      </c>
      <c r="G5" s="10" t="s">
        <v>26</v>
      </c>
      <c r="H5" s="10" t="s">
        <v>27</v>
      </c>
      <c r="I5" s="11" t="s">
        <v>28</v>
      </c>
      <c r="J5" s="12">
        <v>37257</v>
      </c>
      <c r="K5" s="12">
        <v>39082</v>
      </c>
      <c r="L5" s="13">
        <v>43800</v>
      </c>
      <c r="M5" s="14" t="s">
        <v>31</v>
      </c>
      <c r="N5" s="15" t="s">
        <v>30</v>
      </c>
      <c r="O5" s="16" t="s">
        <v>23</v>
      </c>
    </row>
    <row r="6" spans="1:15" x14ac:dyDescent="0.25">
      <c r="A6" s="8" t="s">
        <v>32</v>
      </c>
      <c r="B6" s="9" t="s">
        <v>18</v>
      </c>
      <c r="C6" s="9">
        <v>36594</v>
      </c>
      <c r="D6" s="10" t="s">
        <v>15</v>
      </c>
      <c r="E6" s="10" t="s">
        <v>16</v>
      </c>
      <c r="F6" s="10" t="s">
        <v>33</v>
      </c>
      <c r="G6" s="10" t="s">
        <v>34</v>
      </c>
      <c r="H6" s="10" t="s">
        <v>35</v>
      </c>
      <c r="I6" s="11">
        <v>40.700000000000003</v>
      </c>
      <c r="J6" s="12">
        <v>37257</v>
      </c>
      <c r="K6" s="12">
        <v>39082</v>
      </c>
      <c r="L6" s="13">
        <v>0</v>
      </c>
      <c r="M6" s="14" t="s">
        <v>36</v>
      </c>
      <c r="N6" s="15" t="s">
        <v>37</v>
      </c>
      <c r="O6" s="16" t="s">
        <v>38</v>
      </c>
    </row>
    <row r="7" spans="1:15" x14ac:dyDescent="0.25">
      <c r="A7" s="8" t="s">
        <v>32</v>
      </c>
      <c r="B7" s="9" t="s">
        <v>18</v>
      </c>
      <c r="C7" s="9">
        <v>36615</v>
      </c>
      <c r="D7" s="10" t="s">
        <v>15</v>
      </c>
      <c r="E7" s="10" t="s">
        <v>16</v>
      </c>
      <c r="F7" s="10" t="s">
        <v>33</v>
      </c>
      <c r="G7" s="10" t="s">
        <v>39</v>
      </c>
      <c r="H7" s="10" t="s">
        <v>27</v>
      </c>
      <c r="I7" s="11">
        <v>42.55</v>
      </c>
      <c r="J7" s="12">
        <v>37622</v>
      </c>
      <c r="K7" s="12">
        <v>38352</v>
      </c>
      <c r="L7" s="13">
        <v>0</v>
      </c>
      <c r="M7" s="14" t="s">
        <v>40</v>
      </c>
      <c r="N7" s="15" t="s">
        <v>17</v>
      </c>
      <c r="O7" s="16" t="s">
        <v>38</v>
      </c>
    </row>
    <row r="8" spans="1:15" x14ac:dyDescent="0.25">
      <c r="A8" s="8" t="s">
        <v>32</v>
      </c>
      <c r="B8" s="9" t="s">
        <v>18</v>
      </c>
      <c r="C8" s="9">
        <v>36615</v>
      </c>
      <c r="D8" s="10" t="s">
        <v>24</v>
      </c>
      <c r="E8" s="10" t="s">
        <v>16</v>
      </c>
      <c r="F8" s="10" t="s">
        <v>33</v>
      </c>
      <c r="G8" s="10" t="s">
        <v>34</v>
      </c>
      <c r="H8" s="10" t="s">
        <v>27</v>
      </c>
      <c r="I8" s="11">
        <v>41.5</v>
      </c>
      <c r="J8" s="12">
        <v>37622</v>
      </c>
      <c r="K8" s="12">
        <v>38352</v>
      </c>
      <c r="L8" s="13">
        <v>0</v>
      </c>
      <c r="M8" s="14" t="s">
        <v>40</v>
      </c>
      <c r="N8" s="15" t="s">
        <v>17</v>
      </c>
      <c r="O8" s="16" t="s">
        <v>38</v>
      </c>
    </row>
    <row r="9" spans="1:15" x14ac:dyDescent="0.25">
      <c r="A9" s="8" t="s">
        <v>32</v>
      </c>
      <c r="B9" s="9" t="s">
        <v>18</v>
      </c>
      <c r="C9" s="9">
        <v>36629</v>
      </c>
      <c r="D9" s="10" t="s">
        <v>15</v>
      </c>
      <c r="E9" s="10" t="s">
        <v>16</v>
      </c>
      <c r="F9" s="10" t="s">
        <v>41</v>
      </c>
      <c r="G9" s="10" t="s">
        <v>42</v>
      </c>
      <c r="H9" s="10" t="s">
        <v>35</v>
      </c>
      <c r="I9" s="11">
        <v>27.15</v>
      </c>
      <c r="J9" s="12">
        <v>37257</v>
      </c>
      <c r="K9" s="12">
        <v>37986</v>
      </c>
      <c r="L9" s="13">
        <v>0</v>
      </c>
      <c r="M9" s="14" t="s">
        <v>21</v>
      </c>
      <c r="N9" s="15" t="s">
        <v>37</v>
      </c>
      <c r="O9" s="16" t="s">
        <v>38</v>
      </c>
    </row>
    <row r="10" spans="1:15" x14ac:dyDescent="0.25">
      <c r="A10" s="8" t="s">
        <v>32</v>
      </c>
      <c r="B10" s="9" t="s">
        <v>18</v>
      </c>
      <c r="C10" s="9">
        <v>36629</v>
      </c>
      <c r="D10" s="10" t="s">
        <v>15</v>
      </c>
      <c r="E10" s="10" t="s">
        <v>16</v>
      </c>
      <c r="F10" s="10" t="s">
        <v>41</v>
      </c>
      <c r="G10" s="10" t="s">
        <v>42</v>
      </c>
      <c r="H10" s="10" t="s">
        <v>35</v>
      </c>
      <c r="I10" s="11">
        <v>28.29</v>
      </c>
      <c r="J10" s="12">
        <v>37987</v>
      </c>
      <c r="K10" s="12">
        <v>40543</v>
      </c>
      <c r="L10" s="13">
        <v>0</v>
      </c>
      <c r="M10" s="14" t="s">
        <v>21</v>
      </c>
      <c r="N10" s="15" t="s">
        <v>37</v>
      </c>
      <c r="O10" s="16" t="s">
        <v>38</v>
      </c>
    </row>
    <row r="11" spans="1:15" x14ac:dyDescent="0.25">
      <c r="A11" s="8" t="s">
        <v>43</v>
      </c>
      <c r="B11" s="9" t="s">
        <v>18</v>
      </c>
      <c r="C11" s="9">
        <v>36649</v>
      </c>
      <c r="D11" s="10" t="s">
        <v>15</v>
      </c>
      <c r="E11" s="10" t="s">
        <v>16</v>
      </c>
      <c r="F11" s="10" t="s">
        <v>33</v>
      </c>
      <c r="G11" s="10" t="s">
        <v>39</v>
      </c>
      <c r="H11" s="10" t="s">
        <v>27</v>
      </c>
      <c r="I11" s="11">
        <v>46.4</v>
      </c>
      <c r="J11" s="12">
        <v>37438</v>
      </c>
      <c r="K11" s="12">
        <v>37802</v>
      </c>
      <c r="L11" s="13">
        <v>100000</v>
      </c>
      <c r="M11" s="14" t="s">
        <v>40</v>
      </c>
      <c r="N11" s="15" t="s">
        <v>44</v>
      </c>
      <c r="O11" s="16" t="s">
        <v>45</v>
      </c>
    </row>
    <row r="12" spans="1:15" x14ac:dyDescent="0.25">
      <c r="A12" s="8" t="s">
        <v>43</v>
      </c>
      <c r="B12" s="9" t="s">
        <v>18</v>
      </c>
      <c r="C12" s="9">
        <v>36734</v>
      </c>
      <c r="D12" s="10" t="s">
        <v>15</v>
      </c>
      <c r="E12" s="10" t="s">
        <v>16</v>
      </c>
      <c r="F12" s="10" t="s">
        <v>33</v>
      </c>
      <c r="G12" s="10" t="s">
        <v>47</v>
      </c>
      <c r="H12" s="10" t="s">
        <v>35</v>
      </c>
      <c r="I12" s="11">
        <v>50</v>
      </c>
      <c r="J12" s="12">
        <v>37257</v>
      </c>
      <c r="K12" s="12">
        <v>37621</v>
      </c>
      <c r="L12" s="13">
        <v>61400</v>
      </c>
      <c r="M12" s="14" t="s">
        <v>21</v>
      </c>
      <c r="N12" s="15" t="s">
        <v>48</v>
      </c>
      <c r="O12" s="16" t="s">
        <v>45</v>
      </c>
    </row>
    <row r="13" spans="1:15" x14ac:dyDescent="0.25">
      <c r="A13" s="8" t="s">
        <v>43</v>
      </c>
      <c r="B13" s="9" t="s">
        <v>18</v>
      </c>
      <c r="C13" s="9">
        <v>36734</v>
      </c>
      <c r="D13" s="10" t="s">
        <v>15</v>
      </c>
      <c r="E13" s="10" t="s">
        <v>16</v>
      </c>
      <c r="F13" s="10" t="s">
        <v>33</v>
      </c>
      <c r="G13" s="10" t="s">
        <v>47</v>
      </c>
      <c r="H13" s="10" t="s">
        <v>35</v>
      </c>
      <c r="I13" s="11">
        <v>50</v>
      </c>
      <c r="J13" s="12">
        <v>37257</v>
      </c>
      <c r="K13" s="12">
        <v>37621</v>
      </c>
      <c r="L13" s="13">
        <v>61400</v>
      </c>
      <c r="M13" s="14" t="s">
        <v>49</v>
      </c>
      <c r="N13" s="15" t="s">
        <v>48</v>
      </c>
      <c r="O13" s="16" t="s">
        <v>45</v>
      </c>
    </row>
    <row r="14" spans="1:15" x14ac:dyDescent="0.25">
      <c r="A14" s="8" t="s">
        <v>50</v>
      </c>
      <c r="B14" s="9" t="s">
        <v>18</v>
      </c>
      <c r="C14" s="9">
        <v>36746</v>
      </c>
      <c r="D14" s="10" t="s">
        <v>15</v>
      </c>
      <c r="E14" s="10" t="s">
        <v>16</v>
      </c>
      <c r="F14" s="10" t="s">
        <v>19</v>
      </c>
      <c r="G14" s="10" t="s">
        <v>51</v>
      </c>
      <c r="H14" s="10" t="s">
        <v>27</v>
      </c>
      <c r="I14" s="11">
        <v>49</v>
      </c>
      <c r="J14" s="12">
        <v>36770</v>
      </c>
      <c r="K14" s="12">
        <v>38717</v>
      </c>
      <c r="L14" s="13">
        <v>250000</v>
      </c>
      <c r="M14" s="14" t="s">
        <v>52</v>
      </c>
      <c r="N14" s="15" t="s">
        <v>53</v>
      </c>
      <c r="O14" s="16" t="s">
        <v>45</v>
      </c>
    </row>
    <row r="15" spans="1:15" x14ac:dyDescent="0.25">
      <c r="A15" s="8" t="s">
        <v>54</v>
      </c>
      <c r="B15" s="9" t="s">
        <v>18</v>
      </c>
      <c r="C15" s="9">
        <v>36768</v>
      </c>
      <c r="D15" s="10" t="s">
        <v>55</v>
      </c>
      <c r="E15" s="10" t="s">
        <v>16</v>
      </c>
      <c r="F15" s="10" t="s">
        <v>19</v>
      </c>
      <c r="G15" s="10" t="s">
        <v>56</v>
      </c>
      <c r="H15" s="10" t="s">
        <v>35</v>
      </c>
      <c r="I15" s="11">
        <v>54.65</v>
      </c>
      <c r="J15" s="12">
        <v>36774</v>
      </c>
      <c r="K15" s="12">
        <v>38595</v>
      </c>
      <c r="L15" s="13">
        <v>1095000</v>
      </c>
      <c r="M15" s="14" t="s">
        <v>21</v>
      </c>
      <c r="N15" s="15" t="s">
        <v>57</v>
      </c>
      <c r="O15" s="16" t="s">
        <v>58</v>
      </c>
    </row>
    <row r="16" spans="1:15" x14ac:dyDescent="0.25">
      <c r="A16" s="8" t="s">
        <v>59</v>
      </c>
      <c r="B16" s="9" t="s">
        <v>18</v>
      </c>
      <c r="C16" s="9">
        <v>36769</v>
      </c>
      <c r="D16" s="10" t="s">
        <v>15</v>
      </c>
      <c r="E16" s="10" t="s">
        <v>60</v>
      </c>
      <c r="F16" s="10" t="s">
        <v>19</v>
      </c>
      <c r="G16" s="10" t="s">
        <v>51</v>
      </c>
      <c r="H16" s="10" t="s">
        <v>61</v>
      </c>
      <c r="I16" s="11">
        <v>64.650000000000006</v>
      </c>
      <c r="J16" s="12">
        <v>36770</v>
      </c>
      <c r="K16" s="12">
        <v>37864</v>
      </c>
      <c r="L16" s="13">
        <v>1525000</v>
      </c>
      <c r="M16" s="14" t="s">
        <v>21</v>
      </c>
      <c r="N16" s="15" t="s">
        <v>62</v>
      </c>
      <c r="O16" s="16" t="s">
        <v>45</v>
      </c>
    </row>
    <row r="17" spans="1:15" x14ac:dyDescent="0.25">
      <c r="A17" s="8" t="s">
        <v>63</v>
      </c>
      <c r="B17" s="9" t="s">
        <v>18</v>
      </c>
      <c r="C17" s="9">
        <v>36774</v>
      </c>
      <c r="D17" s="10" t="s">
        <v>15</v>
      </c>
      <c r="E17" s="10" t="s">
        <v>16</v>
      </c>
      <c r="F17" s="10" t="s">
        <v>19</v>
      </c>
      <c r="G17" s="10" t="s">
        <v>42</v>
      </c>
      <c r="H17" s="10" t="s">
        <v>27</v>
      </c>
      <c r="I17" s="11">
        <v>47.15</v>
      </c>
      <c r="J17" s="12">
        <v>36892</v>
      </c>
      <c r="K17" s="12">
        <v>40178</v>
      </c>
      <c r="L17" s="13">
        <v>667000</v>
      </c>
      <c r="M17" s="14" t="s">
        <v>36</v>
      </c>
      <c r="N17" s="15" t="s">
        <v>46</v>
      </c>
      <c r="O17" s="16" t="s">
        <v>45</v>
      </c>
    </row>
    <row r="18" spans="1:15" x14ac:dyDescent="0.25">
      <c r="A18" s="8" t="str">
        <f t="shared" ref="A18:F18" si="0">A17</f>
        <v>Santa Clara</v>
      </c>
      <c r="B18" s="9" t="str">
        <f t="shared" si="0"/>
        <v>Power</v>
      </c>
      <c r="C18" s="9">
        <f t="shared" si="0"/>
        <v>36774</v>
      </c>
      <c r="D18" s="10" t="str">
        <f t="shared" si="0"/>
        <v>Sell</v>
      </c>
      <c r="E18" s="10" t="str">
        <f t="shared" si="0"/>
        <v>Physical</v>
      </c>
      <c r="F18" s="10" t="str">
        <f t="shared" si="0"/>
        <v>Flat</v>
      </c>
      <c r="G18" s="10" t="s">
        <v>34</v>
      </c>
      <c r="H18" s="10" t="s">
        <v>35</v>
      </c>
      <c r="I18" s="11">
        <v>43.95</v>
      </c>
      <c r="J18" s="12">
        <v>36892</v>
      </c>
      <c r="K18" s="12">
        <v>40178</v>
      </c>
      <c r="L18" s="13">
        <f>1000000-L17</f>
        <v>333000</v>
      </c>
      <c r="M18" s="14" t="s">
        <v>40</v>
      </c>
      <c r="N18" s="15" t="s">
        <v>46</v>
      </c>
      <c r="O18" s="16" t="s">
        <v>45</v>
      </c>
    </row>
    <row r="19" spans="1:15" x14ac:dyDescent="0.25">
      <c r="A19" s="8" t="s">
        <v>50</v>
      </c>
      <c r="B19" s="9" t="s">
        <v>18</v>
      </c>
      <c r="C19" s="9">
        <v>36774</v>
      </c>
      <c r="D19" s="10" t="s">
        <v>15</v>
      </c>
      <c r="E19" s="10" t="s">
        <v>16</v>
      </c>
      <c r="F19" s="10" t="s">
        <v>19</v>
      </c>
      <c r="G19" s="10" t="s">
        <v>51</v>
      </c>
      <c r="H19" s="10" t="s">
        <v>27</v>
      </c>
      <c r="I19" s="11">
        <v>49</v>
      </c>
      <c r="J19" s="12">
        <v>36770</v>
      </c>
      <c r="K19" s="12">
        <v>38717</v>
      </c>
      <c r="L19" s="18">
        <v>250000</v>
      </c>
      <c r="M19" s="14" t="s">
        <v>52</v>
      </c>
      <c r="N19" s="15" t="s">
        <v>53</v>
      </c>
      <c r="O19" s="16" t="s">
        <v>45</v>
      </c>
    </row>
    <row r="20" spans="1:15" x14ac:dyDescent="0.25">
      <c r="A20" s="8" t="s">
        <v>64</v>
      </c>
      <c r="B20" s="9" t="s">
        <v>18</v>
      </c>
      <c r="C20" s="9">
        <v>36776</v>
      </c>
      <c r="D20" s="10" t="s">
        <v>24</v>
      </c>
      <c r="E20" s="10" t="s">
        <v>16</v>
      </c>
      <c r="F20" s="10" t="s">
        <v>33</v>
      </c>
      <c r="G20" s="11" t="s">
        <v>42</v>
      </c>
      <c r="H20" s="12" t="s">
        <v>35</v>
      </c>
      <c r="I20" s="11">
        <v>45.05</v>
      </c>
      <c r="J20" s="12">
        <v>38292</v>
      </c>
      <c r="K20" s="12">
        <v>41943</v>
      </c>
      <c r="L20" s="19">
        <v>379285.73741784203</v>
      </c>
      <c r="M20" s="16" t="s">
        <v>21</v>
      </c>
      <c r="N20" t="s">
        <v>65</v>
      </c>
      <c r="O20" t="s">
        <v>45</v>
      </c>
    </row>
    <row r="21" spans="1:15" x14ac:dyDescent="0.25">
      <c r="L21" s="17">
        <f>SUM(L2:L19)</f>
        <v>5032450</v>
      </c>
    </row>
  </sheetData>
  <pageMargins left="0.75" right="0.75" top="1" bottom="1" header="0.5" footer="0.5"/>
  <pageSetup scale="6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2000-09-07T13:49:54Z</cp:lastPrinted>
  <dcterms:created xsi:type="dcterms:W3CDTF">2000-09-07T13:32:26Z</dcterms:created>
  <dcterms:modified xsi:type="dcterms:W3CDTF">2023-09-10T15:15:18Z</dcterms:modified>
</cp:coreProperties>
</file>