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36" windowWidth="14040" windowHeight="841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4" i="1" l="1"/>
  <c r="F24" i="1"/>
  <c r="F31" i="1"/>
  <c r="F41" i="1"/>
  <c r="F47" i="1"/>
  <c r="F54" i="1"/>
  <c r="F64" i="1"/>
  <c r="F70" i="1"/>
</calcChain>
</file>

<file path=xl/sharedStrings.xml><?xml version="1.0" encoding="utf-8"?>
<sst xmlns="http://schemas.openxmlformats.org/spreadsheetml/2006/main" count="102" uniqueCount="70">
  <si>
    <t>Key Dealflow</t>
  </si>
  <si>
    <t>Q4</t>
  </si>
  <si>
    <t>East</t>
  </si>
  <si>
    <t>Dietrich</t>
  </si>
  <si>
    <t xml:space="preserve"> </t>
  </si>
  <si>
    <t>Tex Mex</t>
  </si>
  <si>
    <t>split 50/50 with Mexico</t>
  </si>
  <si>
    <t>Chicago Hub</t>
  </si>
  <si>
    <t>Alamac</t>
  </si>
  <si>
    <t>split 50/50 with EIM</t>
  </si>
  <si>
    <t>West</t>
  </si>
  <si>
    <t>Calger</t>
  </si>
  <si>
    <t>Pastoria</t>
  </si>
  <si>
    <t>LV</t>
  </si>
  <si>
    <t>DWR</t>
  </si>
  <si>
    <t>WAPA</t>
  </si>
  <si>
    <t>Gen Invest</t>
  </si>
  <si>
    <t>Duran</t>
  </si>
  <si>
    <t>Dynegy</t>
  </si>
  <si>
    <t>Canada</t>
  </si>
  <si>
    <t>Milly</t>
  </si>
  <si>
    <t>PML</t>
  </si>
  <si>
    <t>Chippewa</t>
  </si>
  <si>
    <t>NUGS</t>
  </si>
  <si>
    <t>Petro</t>
  </si>
  <si>
    <t>Mexico</t>
  </si>
  <si>
    <t>Yzaguirre</t>
  </si>
  <si>
    <t>Vitro</t>
  </si>
  <si>
    <t>Tex-Mex</t>
  </si>
  <si>
    <t>PI</t>
  </si>
  <si>
    <t>Donahue</t>
  </si>
  <si>
    <t>Dais Analytic</t>
  </si>
  <si>
    <t>Solo</t>
  </si>
  <si>
    <t>Utiliquest</t>
  </si>
  <si>
    <t>Upstream Orig</t>
  </si>
  <si>
    <t>Mrha</t>
  </si>
  <si>
    <t>JM Huber</t>
  </si>
  <si>
    <t>Napoleon Pad Gas</t>
  </si>
  <si>
    <t>North Central Oil</t>
  </si>
  <si>
    <t>ECR</t>
  </si>
  <si>
    <t>Thompson/Josey</t>
  </si>
  <si>
    <t>Aspect, Preston, Exco</t>
  </si>
  <si>
    <t>Total</t>
  </si>
  <si>
    <t>Pagan/Yzaguirre</t>
  </si>
  <si>
    <t>Project Silver Oak</t>
  </si>
  <si>
    <t>Ader</t>
  </si>
  <si>
    <t>Project Tangerine</t>
  </si>
  <si>
    <t>Pagan</t>
  </si>
  <si>
    <t>Luce</t>
  </si>
  <si>
    <t>upside plus $10M if Manlove is completed</t>
  </si>
  <si>
    <t>Steam Turbine Sale</t>
  </si>
  <si>
    <t>Jacoby</t>
  </si>
  <si>
    <t>Parquet</t>
  </si>
  <si>
    <t>McDonald</t>
  </si>
  <si>
    <t xml:space="preserve">upside plus $10M </t>
  </si>
  <si>
    <t>Calger/Vickers</t>
  </si>
  <si>
    <t>upside plus $15M if get ISO bid</t>
  </si>
  <si>
    <t>Ahlstrom</t>
  </si>
  <si>
    <t>Vickers</t>
  </si>
  <si>
    <t>Coyote Springs</t>
  </si>
  <si>
    <t>ECP</t>
  </si>
  <si>
    <t>Milnthorp</t>
  </si>
  <si>
    <t>LeDain</t>
  </si>
  <si>
    <t>Blue Range Dividend</t>
  </si>
  <si>
    <t>Beau Credit Return</t>
  </si>
  <si>
    <t>split 50/50 with East Mid</t>
  </si>
  <si>
    <t>Miller</t>
  </si>
  <si>
    <t>Formosa</t>
  </si>
  <si>
    <t>Stage Coach</t>
  </si>
  <si>
    <t>Oak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</si>
</sst>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4" fillId="0" borderId="0" xfId="1" applyFont="1"/>
    <xf numFmtId="44" fontId="1" fillId="0" borderId="0" xfId="1"/>
    <xf numFmtId="44" fontId="5" fillId="0" borderId="0" xfId="1" applyFont="1"/>
    <xf numFmtId="44" fontId="6" fillId="0" borderId="0" xfId="1" applyFont="1"/>
    <xf numFmtId="44" fontId="3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70"/>
  <sheetViews>
    <sheetView tabSelected="1" workbookViewId="0">
      <selection activeCell="F5" sqref="F5"/>
    </sheetView>
  </sheetViews>
  <sheetFormatPr defaultRowHeight="13.2" x14ac:dyDescent="0.25"/>
  <cols>
    <col min="4" max="4" width="12.44140625" customWidth="1"/>
    <col min="5" max="5" width="15.44140625" customWidth="1"/>
    <col min="6" max="6" width="17.33203125" customWidth="1"/>
    <col min="7" max="7" width="17.44140625" customWidth="1"/>
  </cols>
  <sheetData>
    <row r="4" spans="3:8" x14ac:dyDescent="0.25">
      <c r="C4" s="1" t="s">
        <v>0</v>
      </c>
      <c r="D4" s="1"/>
      <c r="E4" s="1" t="s">
        <v>1</v>
      </c>
    </row>
    <row r="6" spans="3:8" x14ac:dyDescent="0.25">
      <c r="C6" s="1" t="s">
        <v>2</v>
      </c>
      <c r="D6" s="1" t="s">
        <v>3</v>
      </c>
    </row>
    <row r="7" spans="3:8" x14ac:dyDescent="0.25">
      <c r="G7" s="2" t="s">
        <v>4</v>
      </c>
      <c r="H7" s="2" t="s">
        <v>4</v>
      </c>
    </row>
    <row r="8" spans="3:8" x14ac:dyDescent="0.25">
      <c r="C8" s="2" t="s">
        <v>5</v>
      </c>
      <c r="D8" s="2"/>
      <c r="E8" s="2" t="s">
        <v>43</v>
      </c>
      <c r="F8" s="8">
        <v>20000000</v>
      </c>
      <c r="G8" t="s">
        <v>6</v>
      </c>
    </row>
    <row r="9" spans="3:8" x14ac:dyDescent="0.25">
      <c r="C9" s="2" t="s">
        <v>44</v>
      </c>
      <c r="D9" s="2"/>
      <c r="E9" s="2" t="s">
        <v>45</v>
      </c>
      <c r="F9" s="8">
        <v>10000000</v>
      </c>
    </row>
    <row r="10" spans="3:8" x14ac:dyDescent="0.25">
      <c r="C10" s="2" t="s">
        <v>46</v>
      </c>
      <c r="D10" s="2"/>
      <c r="E10" s="2" t="s">
        <v>3</v>
      </c>
      <c r="F10" s="8">
        <v>8000000</v>
      </c>
    </row>
    <row r="11" spans="3:8" x14ac:dyDescent="0.25">
      <c r="C11" t="s">
        <v>8</v>
      </c>
      <c r="E11" t="s">
        <v>47</v>
      </c>
      <c r="F11" s="5">
        <v>6000000</v>
      </c>
      <c r="G11" t="s">
        <v>9</v>
      </c>
    </row>
    <row r="12" spans="3:8" x14ac:dyDescent="0.25">
      <c r="C12" t="s">
        <v>7</v>
      </c>
      <c r="E12" t="s">
        <v>48</v>
      </c>
      <c r="F12" s="5">
        <v>5000000</v>
      </c>
      <c r="G12" t="s">
        <v>49</v>
      </c>
    </row>
    <row r="13" spans="3:8" ht="15" x14ac:dyDescent="0.4">
      <c r="C13" t="s">
        <v>50</v>
      </c>
      <c r="E13" t="s">
        <v>51</v>
      </c>
      <c r="F13" s="6">
        <v>2000000</v>
      </c>
    </row>
    <row r="14" spans="3:8" x14ac:dyDescent="0.25">
      <c r="C14" t="s">
        <v>4</v>
      </c>
      <c r="F14" s="5">
        <f>SUM(F8:F13)</f>
        <v>51000000</v>
      </c>
    </row>
    <row r="15" spans="3:8" x14ac:dyDescent="0.25">
      <c r="F15" s="9" t="s">
        <v>4</v>
      </c>
    </row>
    <row r="16" spans="3:8" x14ac:dyDescent="0.25">
      <c r="C16" s="1" t="s">
        <v>10</v>
      </c>
      <c r="D16" s="1" t="s">
        <v>11</v>
      </c>
      <c r="F16" s="5"/>
    </row>
    <row r="17" spans="3:7" x14ac:dyDescent="0.25">
      <c r="F17" s="5"/>
    </row>
    <row r="18" spans="3:7" x14ac:dyDescent="0.25">
      <c r="C18" s="2" t="s">
        <v>12</v>
      </c>
      <c r="D18" s="2"/>
      <c r="E18" s="2" t="s">
        <v>52</v>
      </c>
      <c r="F18" s="8">
        <v>30000000</v>
      </c>
    </row>
    <row r="19" spans="3:7" x14ac:dyDescent="0.25">
      <c r="C19" s="2" t="s">
        <v>14</v>
      </c>
      <c r="D19" s="2"/>
      <c r="E19" s="2" t="s">
        <v>53</v>
      </c>
      <c r="F19" s="8">
        <v>15000000</v>
      </c>
      <c r="G19" t="s">
        <v>54</v>
      </c>
    </row>
    <row r="20" spans="3:7" x14ac:dyDescent="0.25">
      <c r="C20" s="2" t="s">
        <v>13</v>
      </c>
      <c r="D20" s="2"/>
      <c r="E20" s="2" t="s">
        <v>55</v>
      </c>
      <c r="F20" s="8">
        <v>10000000</v>
      </c>
      <c r="G20" t="s">
        <v>56</v>
      </c>
    </row>
    <row r="21" spans="3:7" x14ac:dyDescent="0.25">
      <c r="C21" t="s">
        <v>57</v>
      </c>
      <c r="E21" t="s">
        <v>58</v>
      </c>
      <c r="F21" s="5">
        <v>5000000</v>
      </c>
    </row>
    <row r="22" spans="3:7" x14ac:dyDescent="0.25">
      <c r="C22" t="s">
        <v>59</v>
      </c>
      <c r="E22" t="s">
        <v>11</v>
      </c>
      <c r="F22" s="5">
        <v>3100000</v>
      </c>
    </row>
    <row r="23" spans="3:7" ht="15" x14ac:dyDescent="0.4">
      <c r="C23" t="s">
        <v>15</v>
      </c>
      <c r="E23" t="s">
        <v>11</v>
      </c>
      <c r="F23" s="6">
        <v>2000000</v>
      </c>
    </row>
    <row r="24" spans="3:7" x14ac:dyDescent="0.25">
      <c r="F24" s="5">
        <f>SUM(F18:F23)</f>
        <v>65100000</v>
      </c>
    </row>
    <row r="25" spans="3:7" x14ac:dyDescent="0.25">
      <c r="F25" s="5"/>
    </row>
    <row r="26" spans="3:7" x14ac:dyDescent="0.25">
      <c r="C26" s="1" t="s">
        <v>16</v>
      </c>
      <c r="D26" s="1" t="s">
        <v>17</v>
      </c>
      <c r="F26" s="5"/>
    </row>
    <row r="27" spans="3:7" x14ac:dyDescent="0.25">
      <c r="F27" s="5"/>
    </row>
    <row r="28" spans="3:7" x14ac:dyDescent="0.25">
      <c r="C28" s="2" t="s">
        <v>18</v>
      </c>
      <c r="D28" s="2"/>
      <c r="E28" s="2" t="s">
        <v>17</v>
      </c>
      <c r="F28" s="8">
        <v>12000000</v>
      </c>
    </row>
    <row r="29" spans="3:7" x14ac:dyDescent="0.25">
      <c r="C29" s="2" t="s">
        <v>60</v>
      </c>
      <c r="D29" s="2"/>
      <c r="E29" s="2" t="s">
        <v>17</v>
      </c>
      <c r="F29" s="8">
        <v>5000000</v>
      </c>
    </row>
    <row r="30" spans="3:7" ht="15" x14ac:dyDescent="0.4">
      <c r="C30" s="2" t="s">
        <v>57</v>
      </c>
      <c r="D30" s="2"/>
      <c r="E30" s="2" t="s">
        <v>17</v>
      </c>
      <c r="F30" s="6">
        <v>5000000</v>
      </c>
    </row>
    <row r="31" spans="3:7" x14ac:dyDescent="0.25">
      <c r="F31" s="5">
        <f>SUM(F28:F30)</f>
        <v>22000000</v>
      </c>
    </row>
    <row r="32" spans="3:7" x14ac:dyDescent="0.25">
      <c r="F32" s="5"/>
    </row>
    <row r="33" spans="2:7" x14ac:dyDescent="0.25">
      <c r="C33" s="1" t="s">
        <v>19</v>
      </c>
      <c r="D33" s="1" t="s">
        <v>20</v>
      </c>
      <c r="F33" s="5"/>
    </row>
    <row r="34" spans="2:7" x14ac:dyDescent="0.25">
      <c r="F34" s="5"/>
    </row>
    <row r="35" spans="2:7" x14ac:dyDescent="0.25">
      <c r="B35" t="s">
        <v>4</v>
      </c>
      <c r="C35" t="s">
        <v>21</v>
      </c>
      <c r="E35" t="s">
        <v>61</v>
      </c>
      <c r="F35" s="5">
        <v>9000000</v>
      </c>
    </row>
    <row r="36" spans="2:7" x14ac:dyDescent="0.25">
      <c r="C36" t="s">
        <v>23</v>
      </c>
      <c r="E36" t="s">
        <v>61</v>
      </c>
      <c r="F36" s="5">
        <v>4000000</v>
      </c>
    </row>
    <row r="37" spans="2:7" x14ac:dyDescent="0.25">
      <c r="B37" t="s">
        <v>4</v>
      </c>
      <c r="C37" t="s">
        <v>24</v>
      </c>
      <c r="E37" t="s">
        <v>62</v>
      </c>
      <c r="F37" s="8">
        <v>2000000</v>
      </c>
      <c r="G37" t="s">
        <v>4</v>
      </c>
    </row>
    <row r="38" spans="2:7" x14ac:dyDescent="0.25">
      <c r="B38" t="s">
        <v>4</v>
      </c>
      <c r="C38" t="s">
        <v>63</v>
      </c>
      <c r="E38" t="s">
        <v>61</v>
      </c>
      <c r="F38" s="5">
        <v>2000000</v>
      </c>
    </row>
    <row r="39" spans="2:7" x14ac:dyDescent="0.25">
      <c r="B39" t="s">
        <v>4</v>
      </c>
      <c r="C39" t="s">
        <v>64</v>
      </c>
      <c r="E39" t="s">
        <v>61</v>
      </c>
      <c r="F39" s="5">
        <v>1500000</v>
      </c>
    </row>
    <row r="40" spans="2:7" ht="15" x14ac:dyDescent="0.4">
      <c r="B40" t="s">
        <v>4</v>
      </c>
      <c r="C40" t="s">
        <v>22</v>
      </c>
      <c r="E40" t="s">
        <v>61</v>
      </c>
      <c r="F40" s="6">
        <v>500000</v>
      </c>
    </row>
    <row r="41" spans="2:7" x14ac:dyDescent="0.25">
      <c r="F41" s="5">
        <f>SUM(F35:F39)</f>
        <v>18500000</v>
      </c>
    </row>
    <row r="42" spans="2:7" x14ac:dyDescent="0.25">
      <c r="F42" s="5"/>
    </row>
    <row r="43" spans="2:7" x14ac:dyDescent="0.25">
      <c r="C43" s="1" t="s">
        <v>25</v>
      </c>
      <c r="D43" s="1" t="s">
        <v>26</v>
      </c>
      <c r="F43" s="5"/>
    </row>
    <row r="44" spans="2:7" x14ac:dyDescent="0.25">
      <c r="F44" s="5"/>
    </row>
    <row r="45" spans="2:7" x14ac:dyDescent="0.25">
      <c r="C45" s="2" t="s">
        <v>27</v>
      </c>
      <c r="D45" s="2"/>
      <c r="E45" s="2" t="s">
        <v>26</v>
      </c>
      <c r="F45" s="8">
        <v>20000000</v>
      </c>
    </row>
    <row r="46" spans="2:7" x14ac:dyDescent="0.25">
      <c r="C46" s="2" t="s">
        <v>28</v>
      </c>
      <c r="D46" s="2"/>
      <c r="E46" s="2" t="s">
        <v>26</v>
      </c>
      <c r="F46" s="7">
        <v>20000000</v>
      </c>
      <c r="G46" t="s">
        <v>65</v>
      </c>
    </row>
    <row r="47" spans="2:7" x14ac:dyDescent="0.25">
      <c r="F47" s="5">
        <f>SUM(F45:F46)</f>
        <v>40000000</v>
      </c>
    </row>
    <row r="48" spans="2:7" x14ac:dyDescent="0.25">
      <c r="F48" s="5"/>
    </row>
    <row r="49" spans="3:6" x14ac:dyDescent="0.25">
      <c r="C49" s="1" t="s">
        <v>29</v>
      </c>
      <c r="D49" s="1" t="s">
        <v>30</v>
      </c>
      <c r="F49" s="5"/>
    </row>
    <row r="50" spans="3:6" x14ac:dyDescent="0.25">
      <c r="C50" s="1"/>
      <c r="D50" s="1"/>
      <c r="F50" s="5"/>
    </row>
    <row r="51" spans="3:6" x14ac:dyDescent="0.25">
      <c r="C51" s="2" t="s">
        <v>31</v>
      </c>
      <c r="D51" s="1"/>
      <c r="E51" t="s">
        <v>66</v>
      </c>
      <c r="F51" s="5">
        <v>6200000</v>
      </c>
    </row>
    <row r="52" spans="3:6" x14ac:dyDescent="0.25">
      <c r="C52" t="s">
        <v>32</v>
      </c>
      <c r="E52" t="s">
        <v>66</v>
      </c>
      <c r="F52" s="5">
        <v>5500000</v>
      </c>
    </row>
    <row r="53" spans="3:6" ht="15" x14ac:dyDescent="0.4">
      <c r="C53" t="s">
        <v>33</v>
      </c>
      <c r="E53" t="s">
        <v>66</v>
      </c>
      <c r="F53" s="6">
        <v>7500000</v>
      </c>
    </row>
    <row r="54" spans="3:6" x14ac:dyDescent="0.25">
      <c r="C54" s="2" t="s">
        <v>4</v>
      </c>
      <c r="D54" s="3"/>
      <c r="E54" s="3"/>
      <c r="F54" s="8">
        <f>SUM(F51:F53)</f>
        <v>19200000</v>
      </c>
    </row>
    <row r="55" spans="3:6" x14ac:dyDescent="0.25">
      <c r="F55" s="5"/>
    </row>
    <row r="56" spans="3:6" x14ac:dyDescent="0.25">
      <c r="C56" s="1" t="s">
        <v>34</v>
      </c>
      <c r="D56" s="1" t="s">
        <v>35</v>
      </c>
      <c r="F56" s="5"/>
    </row>
    <row r="57" spans="3:6" x14ac:dyDescent="0.25">
      <c r="F57" s="5"/>
    </row>
    <row r="58" spans="3:6" x14ac:dyDescent="0.25">
      <c r="C58" t="s">
        <v>36</v>
      </c>
      <c r="E58" t="s">
        <v>35</v>
      </c>
      <c r="F58" s="5">
        <v>7100000</v>
      </c>
    </row>
    <row r="59" spans="3:6" x14ac:dyDescent="0.25">
      <c r="C59" t="s">
        <v>37</v>
      </c>
      <c r="E59" t="s">
        <v>35</v>
      </c>
      <c r="F59" s="5">
        <v>5000000</v>
      </c>
    </row>
    <row r="60" spans="3:6" x14ac:dyDescent="0.25">
      <c r="C60" t="s">
        <v>67</v>
      </c>
      <c r="E60" t="s">
        <v>35</v>
      </c>
      <c r="F60" s="5">
        <v>5000000</v>
      </c>
    </row>
    <row r="61" spans="3:6" x14ac:dyDescent="0.25">
      <c r="C61" t="s">
        <v>68</v>
      </c>
      <c r="E61" t="s">
        <v>35</v>
      </c>
      <c r="F61" s="5">
        <v>1500000</v>
      </c>
    </row>
    <row r="62" spans="3:6" x14ac:dyDescent="0.25">
      <c r="C62" t="s">
        <v>69</v>
      </c>
      <c r="E62" t="s">
        <v>35</v>
      </c>
      <c r="F62" s="5">
        <v>1000000</v>
      </c>
    </row>
    <row r="63" spans="3:6" x14ac:dyDescent="0.25">
      <c r="C63" t="s">
        <v>38</v>
      </c>
      <c r="E63" t="s">
        <v>35</v>
      </c>
      <c r="F63" s="7">
        <v>1200000</v>
      </c>
    </row>
    <row r="64" spans="3:6" x14ac:dyDescent="0.25">
      <c r="F64" s="5">
        <f>SUM(F58:F63)</f>
        <v>20800000</v>
      </c>
    </row>
    <row r="65" spans="3:6" x14ac:dyDescent="0.25">
      <c r="F65" s="5"/>
    </row>
    <row r="66" spans="3:6" x14ac:dyDescent="0.25">
      <c r="C66" s="1" t="s">
        <v>39</v>
      </c>
      <c r="D66" s="1" t="s">
        <v>40</v>
      </c>
      <c r="E66" s="1"/>
      <c r="F66" s="5"/>
    </row>
    <row r="67" spans="3:6" x14ac:dyDescent="0.25">
      <c r="F67" s="5"/>
    </row>
    <row r="68" spans="3:6" x14ac:dyDescent="0.25">
      <c r="C68" t="s">
        <v>41</v>
      </c>
      <c r="E68" t="s">
        <v>40</v>
      </c>
      <c r="F68" s="5">
        <v>8000000</v>
      </c>
    </row>
    <row r="69" spans="3:6" x14ac:dyDescent="0.25">
      <c r="F69" s="5"/>
    </row>
    <row r="70" spans="3:6" x14ac:dyDescent="0.25">
      <c r="C70" s="3" t="s">
        <v>42</v>
      </c>
      <c r="D70" s="3"/>
      <c r="E70" s="3"/>
      <c r="F70" s="4">
        <f>+F64+F54+F47+F41+F31+F24+F14+F68</f>
        <v>244600000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Havlíček Jan</cp:lastModifiedBy>
  <dcterms:created xsi:type="dcterms:W3CDTF">2000-10-24T17:40:54Z</dcterms:created>
  <dcterms:modified xsi:type="dcterms:W3CDTF">2023-09-10T15:15:21Z</dcterms:modified>
</cp:coreProperties>
</file>