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904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Sheet1!$A$1:$Q$38</definedName>
  </definedNames>
  <calcPr calcId="0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K7" i="1"/>
  <c r="K8" i="1"/>
  <c r="J9" i="1"/>
  <c r="K9" i="1"/>
  <c r="J10" i="1"/>
  <c r="K10" i="1"/>
  <c r="J11" i="1"/>
  <c r="K11" i="1"/>
  <c r="K12" i="1"/>
  <c r="K13" i="1"/>
  <c r="K15" i="1"/>
  <c r="K16" i="1"/>
  <c r="K17" i="1"/>
  <c r="K18" i="1"/>
  <c r="J19" i="1"/>
  <c r="K19" i="1"/>
  <c r="K20" i="1"/>
  <c r="J21" i="1"/>
  <c r="K21" i="1"/>
  <c r="J22" i="1"/>
  <c r="K22" i="1"/>
  <c r="J23" i="1"/>
  <c r="K23" i="1"/>
  <c r="J24" i="1"/>
  <c r="K24" i="1"/>
  <c r="J26" i="1"/>
  <c r="K26" i="1"/>
  <c r="K27" i="1"/>
  <c r="J28" i="1"/>
  <c r="K28" i="1"/>
  <c r="K29" i="1"/>
  <c r="K30" i="1"/>
  <c r="K31" i="1"/>
  <c r="J32" i="1"/>
  <c r="K32" i="1"/>
  <c r="J33" i="1"/>
  <c r="K33" i="1"/>
  <c r="J34" i="1"/>
  <c r="K34" i="1"/>
  <c r="J35" i="1"/>
  <c r="K35" i="1"/>
  <c r="J36" i="1"/>
  <c r="K36" i="1"/>
  <c r="K37" i="1"/>
</calcChain>
</file>

<file path=xl/sharedStrings.xml><?xml version="1.0" encoding="utf-8"?>
<sst xmlns="http://schemas.openxmlformats.org/spreadsheetml/2006/main" count="95" uniqueCount="71">
  <si>
    <t>Time started</t>
  </si>
  <si>
    <t>Date curtailment started</t>
  </si>
  <si>
    <t>Date curtailment lifted</t>
  </si>
  <si>
    <t>Time lifted</t>
  </si>
  <si>
    <t>Total hours</t>
  </si>
  <si>
    <t>Turbines curtailed</t>
  </si>
  <si>
    <t># of turbines curtailed</t>
  </si>
  <si>
    <t>?</t>
  </si>
  <si>
    <t>Target turbine yield (kWH)</t>
  </si>
  <si>
    <t>Target turbine readings-start (kWH since commissioning)</t>
  </si>
  <si>
    <t>Target turbine readings-finish (kWH since commissioning)</t>
  </si>
  <si>
    <t>Projected total loss (kWH)</t>
  </si>
  <si>
    <t>Comments</t>
  </si>
  <si>
    <t>Clear Sky Curtailments February 2001</t>
  </si>
  <si>
    <t>1,2,3,4,8,13,14,15,114.</t>
  </si>
  <si>
    <t>65,71,78,81,100,103,105,115,116,106,107,121,122,72-77,69,70.</t>
  </si>
  <si>
    <t>CPS wanted 10 MW on 138 kV side, 5 MW on 69 kV side.  70 turbines were down due to sitewide cable splice retrofit.</t>
  </si>
  <si>
    <t>CPS wanted 15 MW on 69 kV side.  20 turbines were down due to sitewide cable splice retrofit.</t>
  </si>
  <si>
    <t xml:space="preserve">CPS wanted 15 MW on 69 kV side.  </t>
  </si>
  <si>
    <t>1-5,7-9,13,14,17,18,20-23,25-30,56,59.</t>
  </si>
  <si>
    <t>CPS wanted 20 MW on 138 kV side.</t>
  </si>
  <si>
    <t>1-5, 7-9, 13-15, 17-27, 29-40, 60-70, 78-93.</t>
  </si>
  <si>
    <t>CPS wanted 30 MW per line.</t>
  </si>
  <si>
    <t>81-93</t>
  </si>
  <si>
    <t>CPS wanted 40 MW per line.</t>
  </si>
  <si>
    <t>1-5, 7-9, 13-15, 17-31, 49-93, 108, 114, 115, 117, 118</t>
  </si>
  <si>
    <t>CPS wanted 20 MW each side</t>
  </si>
  <si>
    <t>1.75</t>
  </si>
  <si>
    <t>2,3,4,6,9,14,15,114</t>
  </si>
  <si>
    <t>CPS wanted 45 MW on 138 kV side.</t>
  </si>
  <si>
    <t>CPS wanted 10 MW per line</t>
  </si>
  <si>
    <t>60,61,63-93,96</t>
  </si>
  <si>
    <t>CPS wanted 25 MW on 69kV side</t>
  </si>
  <si>
    <t>84-93,96</t>
  </si>
  <si>
    <t>26,27,28-32,34,36,38,40,42,45-47,51-58,80,81,83-87,89-93,96,106-108,115,117-122</t>
  </si>
  <si>
    <t>CPS wanted 30MW per line</t>
  </si>
  <si>
    <t>26,27,28-32,34,36,38,40,42,45-47,51-58,80,81,83-87,89-93,96,106-108,115,117-122, 74-79</t>
  </si>
  <si>
    <t>Maintain 30MW per line</t>
  </si>
  <si>
    <t>26,27,28-32,34,36,38,40,42,45-47,51-58,80,81,83-87,89-93,96,106-108,115,117-122, 74-80, 2-4, 5, 7-9, 14, 21, 23, 25,26,60</t>
  </si>
  <si>
    <t>26,27,28-32,34,36,38,40,42,45-47,51-58,80,81,83-87,89-93,96,106-108,115,117-122, 74-80, 2-4, 5, 7-9, 14, 21, 23, 25,26,61,108,114,115</t>
  </si>
  <si>
    <t>26,27,28-32,34,36,38,40,42,45-47,51-58,80,81,83-87,89-93,96,106-108,115,117-122, 2-4, 5, 7-9, 14, 21, 23, 25,26,61,108,114,116</t>
  </si>
  <si>
    <t>26,27,28-32,34,36,38,40,42,45-47,51-58,80,81,83-87,89-93,96,106-108,115,117-122, 2-4, 5, 7-9, 14, 21, 23, 25,26,61,108,114,117,41,43, 44,62,63,65,66,68,69</t>
  </si>
  <si>
    <t>108,109,113,114,115,118,119,121,122</t>
  </si>
  <si>
    <t>2/20/02</t>
  </si>
  <si>
    <t>2/21/02</t>
  </si>
  <si>
    <t>108,109,113,114,115,118,119,121,102,122,107,100,96,93,88-91,1-5,7-9</t>
  </si>
  <si>
    <t>108,109,113,114,115,118,119,121,102,122,107,100,96,93, 88-91,1-5,   7-9,13,14,15,17,18,21,23,25  27-31</t>
  </si>
  <si>
    <t xml:space="preserve">108,109,113,114,115,118,119,121,102,122,107,100,96,93,   1-5,   7-9,13,14,15,17,18,21,23,25,24  </t>
  </si>
  <si>
    <t>1,2,3,5,7,8,9,13,14,15,18</t>
  </si>
  <si>
    <t>CPS wanted 30MW on 138kV side.</t>
  </si>
  <si>
    <t>1,2,3,5,7,8,9,13,14,15,18,20-24,28,29,31-41,60-63,65,66,6869-70</t>
  </si>
  <si>
    <t>1,2,3,5,7,8,9,13,14,15,18,20-24,28,29,31-41,60-63,65,66,6869-70, 71-90,25,27,42,89,92,93</t>
  </si>
  <si>
    <t>2/2/102</t>
  </si>
  <si>
    <t>31-41,81-90,25,27,42,89,92,93</t>
  </si>
  <si>
    <t>Curtailment lifted at 1800</t>
  </si>
  <si>
    <t>1-5,7,8,13-15,17,19,20-22,24-27,29-42,61-66,69-71,73-76,79-86,89-93</t>
  </si>
  <si>
    <t>Curtailment lifted at 1830</t>
  </si>
  <si>
    <t>49-59,39-47,105,107,88-93,96,100</t>
  </si>
  <si>
    <t>CPS wanted 20MW per line</t>
  </si>
  <si>
    <t>9,13-15,17-47,49-59,69-75,77-90,93,96,100,102-109,133-122</t>
  </si>
  <si>
    <t>CPS wanted 10MW per line</t>
  </si>
  <si>
    <t>19-47,49-59,79-90,93,96,100,102-109,113-122</t>
  </si>
  <si>
    <t>39-47,49-59,96,100,102-109,113-122</t>
  </si>
  <si>
    <t>Maintain 20MW per line</t>
  </si>
  <si>
    <t>39-47,49-59</t>
  </si>
  <si>
    <t>2/26/02</t>
  </si>
  <si>
    <t>39-47,49-59,4,5,7,8,113-119,121,122,9,13,14,15,17</t>
  </si>
  <si>
    <t>12.25</t>
  </si>
  <si>
    <t xml:space="preserve">ENTIRE SITE  </t>
  </si>
  <si>
    <t>N/A</t>
  </si>
  <si>
    <t>CPS needed the entire site down, they agreed to pay us as if each turbine was at full power the entire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</si>
</sst>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justify"/>
    </xf>
    <xf numFmtId="0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justify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9" zoomScaleNormal="100" workbookViewId="0">
      <selection activeCell="A38" sqref="A38"/>
    </sheetView>
  </sheetViews>
  <sheetFormatPr defaultRowHeight="13.2" x14ac:dyDescent="0.25"/>
  <cols>
    <col min="1" max="1" width="10.109375" bestFit="1" customWidth="1"/>
    <col min="2" max="2" width="6.6640625" customWidth="1"/>
    <col min="3" max="3" width="10.109375" bestFit="1" customWidth="1"/>
    <col min="4" max="4" width="6.6640625" customWidth="1"/>
    <col min="5" max="5" width="5.5546875" bestFit="1" customWidth="1"/>
    <col min="6" max="6" width="25.5546875" customWidth="1"/>
    <col min="7" max="7" width="11.109375" bestFit="1" customWidth="1"/>
    <col min="8" max="8" width="13.88671875" customWidth="1"/>
    <col min="9" max="9" width="13.6640625" customWidth="1"/>
    <col min="10" max="10" width="12.33203125" customWidth="1"/>
    <col min="11" max="11" width="11.5546875" customWidth="1"/>
    <col min="12" max="12" width="27.5546875" customWidth="1"/>
  </cols>
  <sheetData>
    <row r="1" spans="1:12" ht="17.399999999999999" x14ac:dyDescent="0.3">
      <c r="A1" s="24" t="s">
        <v>13</v>
      </c>
      <c r="B1" s="25"/>
      <c r="C1" s="25"/>
      <c r="D1" s="25"/>
      <c r="E1" s="25"/>
      <c r="F1" s="25"/>
      <c r="G1" s="25"/>
      <c r="H1" s="25"/>
      <c r="I1" s="25"/>
      <c r="J1" s="25"/>
      <c r="K1" s="26"/>
      <c r="L1" s="26"/>
    </row>
    <row r="2" spans="1:12" ht="66" x14ac:dyDescent="0.25">
      <c r="A2" s="2" t="s">
        <v>1</v>
      </c>
      <c r="B2" s="3" t="s">
        <v>0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9</v>
      </c>
      <c r="I2" s="3" t="s">
        <v>10</v>
      </c>
      <c r="J2" s="3" t="s">
        <v>8</v>
      </c>
      <c r="K2" s="3" t="s">
        <v>11</v>
      </c>
      <c r="L2" s="3" t="s">
        <v>12</v>
      </c>
    </row>
    <row r="3" spans="1:12" ht="52.8" x14ac:dyDescent="0.25">
      <c r="A3" s="5">
        <v>37287</v>
      </c>
      <c r="B3" s="6">
        <v>2400</v>
      </c>
      <c r="C3" s="5">
        <v>37288</v>
      </c>
      <c r="D3" s="8">
        <v>1000</v>
      </c>
      <c r="E3" s="6">
        <v>10</v>
      </c>
      <c r="F3" s="6" t="s">
        <v>7</v>
      </c>
      <c r="G3" s="6">
        <v>9</v>
      </c>
      <c r="H3" s="6">
        <v>338090</v>
      </c>
      <c r="I3" s="7">
        <v>341090</v>
      </c>
      <c r="J3" s="6">
        <v>3000</v>
      </c>
      <c r="K3" s="8">
        <v>27000</v>
      </c>
      <c r="L3" s="9" t="s">
        <v>16</v>
      </c>
    </row>
    <row r="4" spans="1:12" ht="52.8" x14ac:dyDescent="0.25">
      <c r="A4" s="5">
        <v>37292</v>
      </c>
      <c r="B4" s="6">
        <v>600</v>
      </c>
      <c r="C4" s="5">
        <v>37292</v>
      </c>
      <c r="D4" s="6">
        <v>1900</v>
      </c>
      <c r="E4" s="6">
        <v>13</v>
      </c>
      <c r="F4" s="6" t="s">
        <v>14</v>
      </c>
      <c r="G4" s="6">
        <v>9</v>
      </c>
      <c r="H4" s="7">
        <v>286051</v>
      </c>
      <c r="I4" s="7">
        <v>302004</v>
      </c>
      <c r="J4" s="6">
        <f>I4-H4</f>
        <v>15953</v>
      </c>
      <c r="K4" s="6">
        <f t="shared" ref="K4:K13" si="0">J4*G4</f>
        <v>143577</v>
      </c>
      <c r="L4" s="9" t="s">
        <v>17</v>
      </c>
    </row>
    <row r="5" spans="1:12" ht="39.6" x14ac:dyDescent="0.25">
      <c r="A5" s="5">
        <v>37292</v>
      </c>
      <c r="B5" s="6">
        <v>1730</v>
      </c>
      <c r="C5" s="5">
        <v>37292</v>
      </c>
      <c r="D5" s="6">
        <v>2200</v>
      </c>
      <c r="E5" s="6">
        <v>4.5</v>
      </c>
      <c r="F5" s="13" t="s">
        <v>15</v>
      </c>
      <c r="G5" s="6">
        <v>21</v>
      </c>
      <c r="H5" s="7">
        <v>424115</v>
      </c>
      <c r="I5" s="7">
        <v>427271</v>
      </c>
      <c r="J5" s="6">
        <f>I5-H5</f>
        <v>3156</v>
      </c>
      <c r="K5" s="6">
        <f t="shared" si="0"/>
        <v>66276</v>
      </c>
      <c r="L5" s="3" t="s">
        <v>18</v>
      </c>
    </row>
    <row r="6" spans="1:12" ht="30" customHeight="1" x14ac:dyDescent="0.25">
      <c r="A6" s="5">
        <v>37292</v>
      </c>
      <c r="B6" s="6">
        <v>1900</v>
      </c>
      <c r="C6" s="5">
        <v>37292</v>
      </c>
      <c r="D6" s="6">
        <v>2200</v>
      </c>
      <c r="E6" s="6">
        <v>3</v>
      </c>
      <c r="F6" s="13" t="s">
        <v>19</v>
      </c>
      <c r="G6" s="6">
        <v>24</v>
      </c>
      <c r="H6" s="7">
        <v>28376</v>
      </c>
      <c r="I6" s="7">
        <v>30478</v>
      </c>
      <c r="J6" s="6">
        <f>I6-H6</f>
        <v>2102</v>
      </c>
      <c r="K6" s="6">
        <f t="shared" si="0"/>
        <v>50448</v>
      </c>
      <c r="L6" s="3" t="s">
        <v>20</v>
      </c>
    </row>
    <row r="7" spans="1:12" ht="30" customHeight="1" x14ac:dyDescent="0.25">
      <c r="A7" s="5">
        <v>37296</v>
      </c>
      <c r="B7" s="6">
        <v>2300</v>
      </c>
      <c r="C7" s="5">
        <v>37297</v>
      </c>
      <c r="D7" s="6">
        <v>830</v>
      </c>
      <c r="E7" s="6">
        <v>9.5</v>
      </c>
      <c r="F7" s="6" t="s">
        <v>7</v>
      </c>
      <c r="G7" s="6">
        <v>75</v>
      </c>
      <c r="H7" s="7">
        <v>367478</v>
      </c>
      <c r="I7" s="7">
        <v>383628</v>
      </c>
      <c r="J7" s="6">
        <v>16150</v>
      </c>
      <c r="K7" s="6">
        <f t="shared" si="0"/>
        <v>1211250</v>
      </c>
      <c r="L7" s="3" t="s">
        <v>26</v>
      </c>
    </row>
    <row r="8" spans="1:12" ht="30" customHeight="1" x14ac:dyDescent="0.25">
      <c r="A8" s="5">
        <v>37297</v>
      </c>
      <c r="B8" s="6">
        <v>1045</v>
      </c>
      <c r="C8" s="5">
        <v>37297</v>
      </c>
      <c r="D8" s="6">
        <v>1230</v>
      </c>
      <c r="E8" s="10" t="s">
        <v>27</v>
      </c>
      <c r="F8" s="6" t="s">
        <v>28</v>
      </c>
      <c r="G8" s="6">
        <v>8</v>
      </c>
      <c r="H8" s="7">
        <v>355830</v>
      </c>
      <c r="I8" s="7">
        <v>357580</v>
      </c>
      <c r="J8" s="6">
        <v>1750</v>
      </c>
      <c r="K8" s="6">
        <f t="shared" si="0"/>
        <v>14000</v>
      </c>
      <c r="L8" s="3" t="s">
        <v>29</v>
      </c>
    </row>
    <row r="9" spans="1:12" ht="30" customHeight="1" x14ac:dyDescent="0.25">
      <c r="A9" s="5">
        <v>37301</v>
      </c>
      <c r="B9" s="6">
        <v>700</v>
      </c>
      <c r="C9" s="5">
        <v>37301</v>
      </c>
      <c r="D9" s="6">
        <v>2400</v>
      </c>
      <c r="E9" s="6">
        <v>17</v>
      </c>
      <c r="F9" s="13" t="s">
        <v>21</v>
      </c>
      <c r="G9" s="6">
        <v>61</v>
      </c>
      <c r="H9" s="7">
        <v>669369</v>
      </c>
      <c r="I9" s="7">
        <v>692659</v>
      </c>
      <c r="J9" s="6">
        <f>I9-H9</f>
        <v>23290</v>
      </c>
      <c r="K9" s="6">
        <f t="shared" si="0"/>
        <v>1420690</v>
      </c>
      <c r="L9" s="14" t="s">
        <v>22</v>
      </c>
    </row>
    <row r="10" spans="1:12" ht="30" customHeight="1" x14ac:dyDescent="0.25">
      <c r="A10" s="5">
        <v>37301</v>
      </c>
      <c r="B10" s="6">
        <v>2400</v>
      </c>
      <c r="C10" s="5">
        <v>37302</v>
      </c>
      <c r="D10" s="6">
        <v>600</v>
      </c>
      <c r="E10" s="6">
        <v>6</v>
      </c>
      <c r="F10" s="13" t="s">
        <v>21</v>
      </c>
      <c r="G10" s="6">
        <v>61</v>
      </c>
      <c r="H10" s="7">
        <v>692659</v>
      </c>
      <c r="I10" s="7">
        <v>706260</v>
      </c>
      <c r="J10" s="6">
        <f>I10-H10</f>
        <v>13601</v>
      </c>
      <c r="K10" s="6">
        <f t="shared" si="0"/>
        <v>829661</v>
      </c>
      <c r="L10" s="14" t="s">
        <v>22</v>
      </c>
    </row>
    <row r="11" spans="1:12" ht="30" customHeight="1" x14ac:dyDescent="0.25">
      <c r="A11" s="5">
        <v>37302</v>
      </c>
      <c r="B11" s="6">
        <v>600</v>
      </c>
      <c r="C11" s="5">
        <v>37302</v>
      </c>
      <c r="D11" s="6">
        <v>800</v>
      </c>
      <c r="E11" s="6">
        <v>2</v>
      </c>
      <c r="F11" s="6" t="s">
        <v>23</v>
      </c>
      <c r="G11" s="6">
        <v>13</v>
      </c>
      <c r="H11" s="7">
        <v>439707</v>
      </c>
      <c r="I11" s="7">
        <v>441908</v>
      </c>
      <c r="J11" s="6">
        <f>I11-H11</f>
        <v>2201</v>
      </c>
      <c r="K11" s="6">
        <f t="shared" si="0"/>
        <v>28613</v>
      </c>
      <c r="L11" s="14" t="s">
        <v>24</v>
      </c>
    </row>
    <row r="12" spans="1:12" ht="30" customHeight="1" x14ac:dyDescent="0.25">
      <c r="A12" s="5">
        <v>37303</v>
      </c>
      <c r="B12" s="6">
        <v>2115</v>
      </c>
      <c r="C12" s="5">
        <v>37303</v>
      </c>
      <c r="D12" s="6">
        <v>2345</v>
      </c>
      <c r="E12" s="6">
        <v>2.5</v>
      </c>
      <c r="F12" s="13" t="s">
        <v>25</v>
      </c>
      <c r="G12" s="6">
        <v>75</v>
      </c>
      <c r="H12" s="7">
        <v>132731</v>
      </c>
      <c r="I12" s="7">
        <v>136643</v>
      </c>
      <c r="J12" s="6">
        <v>3912</v>
      </c>
      <c r="K12" s="6">
        <f t="shared" si="0"/>
        <v>293400</v>
      </c>
      <c r="L12" s="14" t="s">
        <v>30</v>
      </c>
    </row>
    <row r="13" spans="1:12" ht="30" customHeight="1" x14ac:dyDescent="0.25">
      <c r="A13" s="5">
        <v>37305</v>
      </c>
      <c r="B13" s="6">
        <v>1950</v>
      </c>
      <c r="C13" s="5">
        <v>37305</v>
      </c>
      <c r="D13" s="6">
        <v>2300</v>
      </c>
      <c r="E13" s="6">
        <v>3.5</v>
      </c>
      <c r="F13" s="6" t="s">
        <v>31</v>
      </c>
      <c r="G13" s="6">
        <v>33</v>
      </c>
      <c r="H13" s="7">
        <v>345600</v>
      </c>
      <c r="I13" s="7">
        <v>351725</v>
      </c>
      <c r="J13" s="6">
        <v>6125</v>
      </c>
      <c r="K13" s="6">
        <f t="shared" si="0"/>
        <v>202125</v>
      </c>
      <c r="L13" s="3" t="s">
        <v>32</v>
      </c>
    </row>
    <row r="14" spans="1:12" ht="30" customHeight="1" x14ac:dyDescent="0.25">
      <c r="A14" s="15">
        <v>37305</v>
      </c>
      <c r="B14" s="11">
        <v>2300</v>
      </c>
      <c r="C14" s="15">
        <v>37305</v>
      </c>
      <c r="D14" s="11">
        <v>2400</v>
      </c>
      <c r="E14" s="11">
        <v>1</v>
      </c>
      <c r="F14" s="11" t="s">
        <v>33</v>
      </c>
      <c r="G14" s="11">
        <v>11</v>
      </c>
      <c r="H14" s="12">
        <v>351725</v>
      </c>
      <c r="I14" s="12">
        <v>353425</v>
      </c>
      <c r="J14" s="11">
        <v>1700</v>
      </c>
      <c r="K14" s="11">
        <v>18700</v>
      </c>
      <c r="L14" s="14" t="s">
        <v>22</v>
      </c>
    </row>
    <row r="15" spans="1:12" ht="52.8" x14ac:dyDescent="0.25">
      <c r="A15" s="15">
        <v>37306</v>
      </c>
      <c r="B15" s="11">
        <v>200</v>
      </c>
      <c r="C15" s="15">
        <v>37306</v>
      </c>
      <c r="D15" s="11">
        <v>430</v>
      </c>
      <c r="E15" s="11">
        <v>2.5</v>
      </c>
      <c r="F15" s="16" t="s">
        <v>34</v>
      </c>
      <c r="G15" s="11">
        <v>46</v>
      </c>
      <c r="H15" s="12">
        <v>320400</v>
      </c>
      <c r="I15" s="12">
        <v>324650</v>
      </c>
      <c r="J15" s="11">
        <v>4250</v>
      </c>
      <c r="K15" s="11">
        <f t="shared" ref="K15:K23" si="1">J15*G15</f>
        <v>195500</v>
      </c>
      <c r="L15" s="14" t="s">
        <v>35</v>
      </c>
    </row>
    <row r="16" spans="1:12" ht="52.8" x14ac:dyDescent="0.25">
      <c r="A16" s="15">
        <v>37306</v>
      </c>
      <c r="B16" s="11">
        <v>430</v>
      </c>
      <c r="C16" s="15">
        <v>37306</v>
      </c>
      <c r="D16" s="11">
        <v>830</v>
      </c>
      <c r="E16" s="11">
        <v>4</v>
      </c>
      <c r="F16" s="16" t="s">
        <v>36</v>
      </c>
      <c r="G16" s="11">
        <v>52</v>
      </c>
      <c r="H16" s="12">
        <v>324650</v>
      </c>
      <c r="I16" s="12">
        <v>331634</v>
      </c>
      <c r="J16" s="11">
        <v>6984</v>
      </c>
      <c r="K16" s="11">
        <f t="shared" si="1"/>
        <v>363168</v>
      </c>
      <c r="L16" s="14" t="s">
        <v>37</v>
      </c>
    </row>
    <row r="17" spans="1:12" ht="66" x14ac:dyDescent="0.25">
      <c r="A17" s="15">
        <v>37306</v>
      </c>
      <c r="B17" s="11">
        <v>830</v>
      </c>
      <c r="C17" s="15">
        <v>37306</v>
      </c>
      <c r="D17" s="11">
        <v>1015</v>
      </c>
      <c r="E17" s="11">
        <v>1.75</v>
      </c>
      <c r="F17" s="16" t="s">
        <v>38</v>
      </c>
      <c r="G17" s="11">
        <v>65</v>
      </c>
      <c r="H17" s="12">
        <v>571712</v>
      </c>
      <c r="I17" s="12">
        <v>574261</v>
      </c>
      <c r="J17" s="11">
        <v>2549</v>
      </c>
      <c r="K17" s="11">
        <f t="shared" si="1"/>
        <v>165685</v>
      </c>
      <c r="L17" s="14" t="s">
        <v>37</v>
      </c>
    </row>
    <row r="18" spans="1:12" ht="79.2" x14ac:dyDescent="0.25">
      <c r="A18" s="15">
        <v>37306</v>
      </c>
      <c r="B18" s="11">
        <v>1015</v>
      </c>
      <c r="C18" s="15">
        <v>37306</v>
      </c>
      <c r="D18" s="11">
        <v>1415</v>
      </c>
      <c r="E18" s="11">
        <v>4</v>
      </c>
      <c r="F18" s="16" t="s">
        <v>39</v>
      </c>
      <c r="G18" s="11">
        <v>68</v>
      </c>
      <c r="H18" s="12">
        <v>574261</v>
      </c>
      <c r="I18" s="12">
        <v>578629</v>
      </c>
      <c r="J18" s="11">
        <v>5824</v>
      </c>
      <c r="K18" s="11">
        <f t="shared" si="1"/>
        <v>396032</v>
      </c>
      <c r="L18" s="14" t="s">
        <v>37</v>
      </c>
    </row>
    <row r="19" spans="1:12" ht="79.2" x14ac:dyDescent="0.25">
      <c r="A19" s="15">
        <v>37306</v>
      </c>
      <c r="B19" s="11">
        <v>1415</v>
      </c>
      <c r="C19" s="15">
        <v>37306</v>
      </c>
      <c r="D19" s="11">
        <v>1600</v>
      </c>
      <c r="E19" s="11">
        <v>1.75</v>
      </c>
      <c r="F19" s="16" t="s">
        <v>40</v>
      </c>
      <c r="G19" s="11">
        <v>61</v>
      </c>
      <c r="H19" s="12">
        <v>480101</v>
      </c>
      <c r="I19" s="12">
        <v>481724</v>
      </c>
      <c r="J19" s="11">
        <f>I19-H19</f>
        <v>1623</v>
      </c>
      <c r="K19" s="11">
        <f t="shared" si="1"/>
        <v>99003</v>
      </c>
      <c r="L19" s="14" t="s">
        <v>37</v>
      </c>
    </row>
    <row r="20" spans="1:12" ht="92.4" x14ac:dyDescent="0.25">
      <c r="A20" s="5">
        <v>37306</v>
      </c>
      <c r="B20" s="6">
        <v>1600</v>
      </c>
      <c r="C20" s="5">
        <v>37306</v>
      </c>
      <c r="D20" s="6">
        <v>2250</v>
      </c>
      <c r="E20" s="6">
        <v>6.5</v>
      </c>
      <c r="F20" s="17" t="s">
        <v>41</v>
      </c>
      <c r="G20" s="6">
        <v>70</v>
      </c>
      <c r="H20" s="7">
        <v>481724</v>
      </c>
      <c r="I20" s="7">
        <v>491188</v>
      </c>
      <c r="J20" s="6">
        <v>9464</v>
      </c>
      <c r="K20" s="6">
        <f t="shared" si="1"/>
        <v>662480</v>
      </c>
      <c r="L20" s="14" t="s">
        <v>37</v>
      </c>
    </row>
    <row r="21" spans="1:12" ht="30" customHeight="1" x14ac:dyDescent="0.25">
      <c r="A21" s="20" t="s">
        <v>43</v>
      </c>
      <c r="B21" s="18">
        <v>2400</v>
      </c>
      <c r="C21" s="20" t="s">
        <v>44</v>
      </c>
      <c r="D21" s="19">
        <v>200</v>
      </c>
      <c r="E21" s="18">
        <v>2</v>
      </c>
      <c r="F21" s="20" t="s">
        <v>42</v>
      </c>
      <c r="G21" s="18">
        <v>9</v>
      </c>
      <c r="H21" s="18">
        <v>502072</v>
      </c>
      <c r="I21" s="18">
        <v>503699</v>
      </c>
      <c r="J21" s="18">
        <f>I21-H21</f>
        <v>1627</v>
      </c>
      <c r="K21" s="18">
        <f t="shared" si="1"/>
        <v>14643</v>
      </c>
      <c r="L21" s="14" t="s">
        <v>35</v>
      </c>
    </row>
    <row r="22" spans="1:12" ht="39.6" x14ac:dyDescent="0.25">
      <c r="A22" s="21">
        <v>37308</v>
      </c>
      <c r="B22" s="18">
        <v>200</v>
      </c>
      <c r="C22" s="21">
        <v>37308</v>
      </c>
      <c r="D22" s="19">
        <v>600</v>
      </c>
      <c r="E22" s="18">
        <v>4</v>
      </c>
      <c r="F22" s="20" t="s">
        <v>45</v>
      </c>
      <c r="G22" s="18">
        <v>26</v>
      </c>
      <c r="H22" s="18">
        <v>503699</v>
      </c>
      <c r="I22" s="18">
        <v>506242</v>
      </c>
      <c r="J22" s="18">
        <f>I22-H22</f>
        <v>2543</v>
      </c>
      <c r="K22" s="18">
        <f t="shared" si="1"/>
        <v>66118</v>
      </c>
      <c r="L22" s="14" t="s">
        <v>37</v>
      </c>
    </row>
    <row r="23" spans="1:12" ht="66" x14ac:dyDescent="0.25">
      <c r="A23" s="21">
        <v>37308</v>
      </c>
      <c r="B23" s="18">
        <v>600</v>
      </c>
      <c r="C23" s="21">
        <v>37308</v>
      </c>
      <c r="D23" s="19">
        <v>630</v>
      </c>
      <c r="E23" s="18">
        <v>0.5</v>
      </c>
      <c r="F23" s="20" t="s">
        <v>46</v>
      </c>
      <c r="G23" s="18">
        <v>39</v>
      </c>
      <c r="H23" s="18">
        <v>506242</v>
      </c>
      <c r="I23" s="18">
        <v>507194</v>
      </c>
      <c r="J23" s="18">
        <f>I23-H23</f>
        <v>952</v>
      </c>
      <c r="K23" s="18">
        <f t="shared" si="1"/>
        <v>37128</v>
      </c>
      <c r="L23" s="14" t="s">
        <v>37</v>
      </c>
    </row>
    <row r="24" spans="1:12" ht="52.8" x14ac:dyDescent="0.25">
      <c r="A24" s="21">
        <v>37308</v>
      </c>
      <c r="B24" s="18">
        <v>630</v>
      </c>
      <c r="C24" s="21">
        <v>37308</v>
      </c>
      <c r="D24" s="19">
        <v>830</v>
      </c>
      <c r="E24" s="18">
        <v>2</v>
      </c>
      <c r="F24" s="20" t="s">
        <v>47</v>
      </c>
      <c r="G24" s="18">
        <v>31</v>
      </c>
      <c r="H24" s="18">
        <v>507194</v>
      </c>
      <c r="I24" s="18">
        <v>508788</v>
      </c>
      <c r="J24" s="18">
        <f>I24-H24</f>
        <v>1594</v>
      </c>
      <c r="K24" s="18">
        <f>J24*G24</f>
        <v>49414</v>
      </c>
      <c r="L24" s="14" t="s">
        <v>37</v>
      </c>
    </row>
    <row r="25" spans="1:12" ht="30" customHeight="1" x14ac:dyDescent="0.25">
      <c r="A25" s="21">
        <v>37308</v>
      </c>
      <c r="B25" s="18">
        <v>945</v>
      </c>
      <c r="C25" s="21">
        <v>37308</v>
      </c>
      <c r="D25" s="19">
        <v>1045</v>
      </c>
      <c r="E25" s="18">
        <v>1</v>
      </c>
      <c r="F25" s="18" t="s">
        <v>48</v>
      </c>
      <c r="G25" s="18">
        <v>11</v>
      </c>
      <c r="H25" s="18">
        <v>683503</v>
      </c>
      <c r="I25" s="18">
        <v>685003</v>
      </c>
      <c r="J25" s="18">
        <v>1500</v>
      </c>
      <c r="K25" s="18">
        <v>16500</v>
      </c>
      <c r="L25" s="3" t="s">
        <v>49</v>
      </c>
    </row>
    <row r="26" spans="1:12" ht="39.6" x14ac:dyDescent="0.25">
      <c r="A26" s="21">
        <v>37308</v>
      </c>
      <c r="B26" s="18">
        <v>1045</v>
      </c>
      <c r="C26" s="21">
        <v>37308</v>
      </c>
      <c r="D26" s="19">
        <v>1200</v>
      </c>
      <c r="E26" s="18">
        <v>1.25</v>
      </c>
      <c r="F26" s="18" t="s">
        <v>50</v>
      </c>
      <c r="G26" s="18">
        <v>27</v>
      </c>
      <c r="H26" s="18">
        <v>685003</v>
      </c>
      <c r="I26" s="18">
        <v>686512</v>
      </c>
      <c r="J26" s="18">
        <f>I26-H26</f>
        <v>1509</v>
      </c>
      <c r="K26" s="18">
        <f t="shared" ref="K26:K37" si="2">J26*G26</f>
        <v>40743</v>
      </c>
      <c r="L26" s="3" t="s">
        <v>49</v>
      </c>
    </row>
    <row r="27" spans="1:12" ht="52.8" x14ac:dyDescent="0.25">
      <c r="A27" s="21">
        <v>37308</v>
      </c>
      <c r="B27" s="18">
        <v>1200</v>
      </c>
      <c r="C27" s="21">
        <v>37308</v>
      </c>
      <c r="D27" s="19">
        <v>1615</v>
      </c>
      <c r="E27" s="18">
        <v>4.25</v>
      </c>
      <c r="F27" s="18" t="s">
        <v>51</v>
      </c>
      <c r="G27" s="18">
        <v>53</v>
      </c>
      <c r="H27" s="18">
        <v>686512</v>
      </c>
      <c r="I27" s="18">
        <v>691573</v>
      </c>
      <c r="J27" s="18">
        <v>5061</v>
      </c>
      <c r="K27" s="18">
        <f t="shared" si="2"/>
        <v>268233</v>
      </c>
      <c r="L27" s="14" t="s">
        <v>22</v>
      </c>
    </row>
    <row r="28" spans="1:12" ht="26.4" x14ac:dyDescent="0.25">
      <c r="A28" s="21">
        <v>37308</v>
      </c>
      <c r="B28" s="18">
        <v>1615</v>
      </c>
      <c r="C28" s="18" t="s">
        <v>52</v>
      </c>
      <c r="D28" s="19">
        <v>1800</v>
      </c>
      <c r="E28" s="18">
        <v>1.75</v>
      </c>
      <c r="F28" s="18" t="s">
        <v>53</v>
      </c>
      <c r="G28" s="18">
        <v>27</v>
      </c>
      <c r="H28" s="18">
        <v>691573</v>
      </c>
      <c r="I28" s="18">
        <v>693663</v>
      </c>
      <c r="J28" s="18">
        <f>I28-H28</f>
        <v>2090</v>
      </c>
      <c r="K28" s="18">
        <f t="shared" si="2"/>
        <v>56430</v>
      </c>
      <c r="L28" s="23" t="s">
        <v>54</v>
      </c>
    </row>
    <row r="29" spans="1:12" ht="39.6" x14ac:dyDescent="0.25">
      <c r="A29" s="5">
        <v>37310</v>
      </c>
      <c r="B29" s="6">
        <v>2015</v>
      </c>
      <c r="C29" s="5">
        <v>37310</v>
      </c>
      <c r="D29" s="6">
        <v>2400</v>
      </c>
      <c r="E29" s="6">
        <v>3.75</v>
      </c>
      <c r="F29" s="13" t="s">
        <v>55</v>
      </c>
      <c r="G29" s="6">
        <v>58</v>
      </c>
      <c r="H29" s="6">
        <v>573961</v>
      </c>
      <c r="I29" s="6">
        <v>579698</v>
      </c>
      <c r="J29" s="6">
        <v>5737</v>
      </c>
      <c r="K29" s="6">
        <f t="shared" si="2"/>
        <v>332746</v>
      </c>
      <c r="L29" s="23" t="s">
        <v>22</v>
      </c>
    </row>
    <row r="30" spans="1:12" ht="39.6" x14ac:dyDescent="0.25">
      <c r="A30" s="5">
        <v>37310</v>
      </c>
      <c r="B30" s="6">
        <v>2400</v>
      </c>
      <c r="C30" s="5">
        <v>37311</v>
      </c>
      <c r="D30" s="6">
        <v>1830</v>
      </c>
      <c r="E30" s="6">
        <v>6.5</v>
      </c>
      <c r="F30" s="13" t="s">
        <v>55</v>
      </c>
      <c r="G30" s="6">
        <v>58</v>
      </c>
      <c r="H30" s="6">
        <v>579698</v>
      </c>
      <c r="I30" s="6">
        <v>608003</v>
      </c>
      <c r="J30" s="6">
        <v>28305</v>
      </c>
      <c r="K30" s="6">
        <f t="shared" si="2"/>
        <v>1641690</v>
      </c>
      <c r="L30" s="23" t="s">
        <v>56</v>
      </c>
    </row>
    <row r="31" spans="1:12" ht="30" customHeight="1" x14ac:dyDescent="0.25">
      <c r="A31" s="5">
        <v>37312</v>
      </c>
      <c r="B31" s="6">
        <v>430</v>
      </c>
      <c r="C31" s="5">
        <v>37312</v>
      </c>
      <c r="D31" s="6">
        <v>830</v>
      </c>
      <c r="E31" s="6">
        <v>4</v>
      </c>
      <c r="F31" s="13" t="s">
        <v>57</v>
      </c>
      <c r="G31" s="6">
        <v>30</v>
      </c>
      <c r="H31" s="6">
        <v>574830</v>
      </c>
      <c r="I31" s="6">
        <v>577390</v>
      </c>
      <c r="J31" s="6">
        <v>2560</v>
      </c>
      <c r="K31" s="6">
        <f t="shared" si="2"/>
        <v>76800</v>
      </c>
      <c r="L31" s="23" t="s">
        <v>58</v>
      </c>
    </row>
    <row r="32" spans="1:12" ht="39.6" x14ac:dyDescent="0.25">
      <c r="A32" s="5">
        <v>37312</v>
      </c>
      <c r="B32" s="6">
        <v>2145</v>
      </c>
      <c r="C32" s="5">
        <v>37312</v>
      </c>
      <c r="D32" s="6">
        <v>2300</v>
      </c>
      <c r="E32" s="6">
        <v>1.25</v>
      </c>
      <c r="F32" s="13" t="s">
        <v>59</v>
      </c>
      <c r="G32" s="6">
        <v>91</v>
      </c>
      <c r="H32" s="6">
        <v>178487</v>
      </c>
      <c r="I32" s="6">
        <v>179892</v>
      </c>
      <c r="J32" s="6">
        <f>I32-H32</f>
        <v>1405</v>
      </c>
      <c r="K32" s="6">
        <f t="shared" si="2"/>
        <v>127855</v>
      </c>
      <c r="L32" s="23" t="s">
        <v>60</v>
      </c>
    </row>
    <row r="33" spans="1:12" ht="39.6" x14ac:dyDescent="0.25">
      <c r="A33" s="5">
        <v>37312</v>
      </c>
      <c r="B33" s="6">
        <v>2300</v>
      </c>
      <c r="C33" s="5">
        <v>37312</v>
      </c>
      <c r="D33" s="6">
        <v>2400</v>
      </c>
      <c r="E33" s="6">
        <v>1</v>
      </c>
      <c r="F33" s="13" t="s">
        <v>61</v>
      </c>
      <c r="G33" s="6">
        <v>74</v>
      </c>
      <c r="H33" s="6">
        <v>179892</v>
      </c>
      <c r="I33" s="6">
        <v>180534</v>
      </c>
      <c r="J33" s="6">
        <f>I33-H33</f>
        <v>642</v>
      </c>
      <c r="K33" s="6">
        <f t="shared" si="2"/>
        <v>47508</v>
      </c>
      <c r="L33" s="23" t="s">
        <v>58</v>
      </c>
    </row>
    <row r="34" spans="1:12" ht="30" customHeight="1" x14ac:dyDescent="0.25">
      <c r="A34" s="22">
        <v>37312</v>
      </c>
      <c r="B34" s="6">
        <v>2400</v>
      </c>
      <c r="C34" s="5">
        <v>37313</v>
      </c>
      <c r="D34" s="6">
        <v>215</v>
      </c>
      <c r="E34" s="6">
        <v>2.25</v>
      </c>
      <c r="F34" s="13" t="s">
        <v>62</v>
      </c>
      <c r="G34" s="6">
        <v>62</v>
      </c>
      <c r="H34" s="6">
        <v>180534</v>
      </c>
      <c r="I34" s="6">
        <v>183548</v>
      </c>
      <c r="J34" s="6">
        <f>I34-H34</f>
        <v>3014</v>
      </c>
      <c r="K34" s="6">
        <f t="shared" si="2"/>
        <v>186868</v>
      </c>
      <c r="L34" s="23" t="s">
        <v>63</v>
      </c>
    </row>
    <row r="35" spans="1:12" ht="30" customHeight="1" x14ac:dyDescent="0.25">
      <c r="A35" s="5">
        <v>37313</v>
      </c>
      <c r="B35" s="6">
        <v>215</v>
      </c>
      <c r="C35" s="10" t="s">
        <v>65</v>
      </c>
      <c r="D35" s="6">
        <v>500</v>
      </c>
      <c r="E35" s="6">
        <v>2.75</v>
      </c>
      <c r="F35" s="6" t="s">
        <v>64</v>
      </c>
      <c r="G35" s="6">
        <v>20</v>
      </c>
      <c r="H35" s="6">
        <v>183548</v>
      </c>
      <c r="I35" s="6">
        <v>186581</v>
      </c>
      <c r="J35" s="6">
        <f>I35-H35</f>
        <v>3033</v>
      </c>
      <c r="K35" s="6">
        <f t="shared" si="2"/>
        <v>60660</v>
      </c>
      <c r="L35" s="23" t="s">
        <v>22</v>
      </c>
    </row>
    <row r="36" spans="1:12" ht="30" customHeight="1" x14ac:dyDescent="0.25">
      <c r="A36" s="5">
        <v>37313</v>
      </c>
      <c r="B36" s="6">
        <v>500</v>
      </c>
      <c r="C36" s="5">
        <v>37313</v>
      </c>
      <c r="D36" s="6">
        <v>630</v>
      </c>
      <c r="E36" s="6">
        <v>1.5</v>
      </c>
      <c r="F36" s="6" t="s">
        <v>64</v>
      </c>
      <c r="G36" s="6">
        <v>20</v>
      </c>
      <c r="H36" s="6">
        <v>186581</v>
      </c>
      <c r="I36" s="6">
        <v>187612</v>
      </c>
      <c r="J36" s="6">
        <f>I36-H36</f>
        <v>1031</v>
      </c>
      <c r="K36" s="6">
        <f t="shared" si="2"/>
        <v>20620</v>
      </c>
      <c r="L36" s="23" t="s">
        <v>37</v>
      </c>
    </row>
    <row r="37" spans="1:12" ht="30" customHeight="1" x14ac:dyDescent="0.25">
      <c r="A37" s="5">
        <v>37313</v>
      </c>
      <c r="B37" s="6">
        <v>630</v>
      </c>
      <c r="C37" s="5">
        <v>37313</v>
      </c>
      <c r="D37" s="6">
        <v>900</v>
      </c>
      <c r="E37" s="6">
        <v>2.5</v>
      </c>
      <c r="F37" s="13" t="s">
        <v>66</v>
      </c>
      <c r="G37" s="6">
        <v>38</v>
      </c>
      <c r="H37" s="6">
        <v>187612</v>
      </c>
      <c r="I37" s="6">
        <v>189737</v>
      </c>
      <c r="J37" s="6">
        <v>2125</v>
      </c>
      <c r="K37" s="6">
        <f t="shared" si="2"/>
        <v>80750</v>
      </c>
      <c r="L37" s="23" t="s">
        <v>58</v>
      </c>
    </row>
    <row r="38" spans="1:12" ht="52.8" x14ac:dyDescent="0.25">
      <c r="A38" s="5">
        <v>37313</v>
      </c>
      <c r="B38" s="6">
        <v>900</v>
      </c>
      <c r="C38" s="5">
        <v>37313</v>
      </c>
      <c r="D38" s="6">
        <v>2115</v>
      </c>
      <c r="E38" s="10" t="s">
        <v>67</v>
      </c>
      <c r="F38" s="6" t="s">
        <v>68</v>
      </c>
      <c r="G38" s="6">
        <v>107</v>
      </c>
      <c r="H38" s="6" t="s">
        <v>69</v>
      </c>
      <c r="I38" s="6" t="s">
        <v>69</v>
      </c>
      <c r="J38" s="6" t="s">
        <v>69</v>
      </c>
      <c r="K38" s="6" t="s">
        <v>69</v>
      </c>
      <c r="L38" s="4" t="s">
        <v>70</v>
      </c>
    </row>
    <row r="39" spans="1:12" ht="30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</sheetData>
  <mergeCells count="1">
    <mergeCell ref="A1:L1"/>
  </mergeCells>
  <pageMargins left="0.75" right="0.75" top="1" bottom="1" header="0.5" footer="0.5"/>
  <pageSetup scale="77" orientation="landscape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Allsup</dc:creator>
  <cp:lastModifiedBy>Havlíček Jan</cp:lastModifiedBy>
  <cp:lastPrinted>2002-02-14T20:52:46Z</cp:lastPrinted>
  <dcterms:created xsi:type="dcterms:W3CDTF">2002-02-14T18:11:12Z</dcterms:created>
  <dcterms:modified xsi:type="dcterms:W3CDTF">2023-09-10T15:16:07Z</dcterms:modified>
</cp:coreProperties>
</file>