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CurveFetch" sheetId="1" r:id="rId1"/>
    <sheet name="Sheet2" sheetId="2" r:id="rId2"/>
    <sheet name="Sheet3" sheetId="3" r:id="rId3"/>
  </sheets>
  <definedNames>
    <definedName name="Count">CurveFetch!$A$4</definedName>
    <definedName name="CurveCode">CurveFetch!$B$4</definedName>
    <definedName name="CurvePrices">CurveFetch!$D$4:$E$9</definedName>
    <definedName name="CurveTable">CurveFetch!$E$1:$AD$7</definedName>
    <definedName name="CurveType">CurveFetch!$B$5</definedName>
    <definedName name="Dump">CurveFetch!$B$7</definedName>
    <definedName name="EffectiveDate">CurveFetch!$B$2</definedName>
    <definedName name="Holiday" localSheetId="0">CurveFetch!$B$17:$B$29</definedName>
    <definedName name="Month">CurveFetch!$B$3</definedName>
    <definedName name="_xlnm.Print_Area" localSheetId="0">CurveFetch!$D$2:$R$26</definedName>
    <definedName name="RiskType">CurveFetch!$B$6</definedName>
  </definedNames>
  <calcPr calcId="0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B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B5" i="1"/>
  <c r="B6" i="1"/>
  <c r="B7" i="1"/>
</calcChain>
</file>

<file path=xl/sharedStrings.xml><?xml version="1.0" encoding="utf-8"?>
<sst xmlns="http://schemas.openxmlformats.org/spreadsheetml/2006/main" count="72" uniqueCount="45">
  <si>
    <t>Effective Date</t>
  </si>
  <si>
    <t>Prompt Month</t>
  </si>
  <si>
    <t>Curve Code</t>
  </si>
  <si>
    <t>NG</t>
  </si>
  <si>
    <t>IF-ELPO/SJ</t>
  </si>
  <si>
    <t>IF-ELPO/PERMIAN</t>
  </si>
  <si>
    <t>IF-NWPL_ROCKY_M</t>
  </si>
  <si>
    <t>CGPR-AECO/BASIS</t>
  </si>
  <si>
    <t>NGI-SOCAL</t>
  </si>
  <si>
    <t>NGI-MALIN</t>
  </si>
  <si>
    <t>NGI-PGE/CG</t>
  </si>
  <si>
    <t>IF-NTHWST/CANBR</t>
  </si>
  <si>
    <t>IF-NGPL/MIDCON</t>
  </si>
  <si>
    <t>Curve Type</t>
  </si>
  <si>
    <t>PR</t>
  </si>
  <si>
    <t>Book Code 1</t>
  </si>
  <si>
    <t>P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</si>
  <si>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</si>
  <si>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</si>
  <si>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</si>
  <si>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</si>
  <si>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</si>
  <si>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</si>
  <si>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</si>
  <si>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</si>
  <si>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</si>
  <si>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</si>
  <si>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</si>
  <si>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</si>
  <si>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</si>
  <si>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</si>
  <si>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</si>
  <si>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</si>
  <si>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Prior Day GD HH</t>
  </si>
  <si>
    <t>Holiday Schedule</t>
  </si>
  <si>
    <t>IF-WAHA-TX</t>
  </si>
  <si>
    <t>IF-HEHUB</t>
  </si>
  <si>
    <t>INTNS</t>
  </si>
  <si>
    <t>R</t>
  </si>
  <si>
    <t>AA</t>
  </si>
  <si>
    <t>s8</t>
  </si>
  <si>
    <t>CGPR-DAWN</t>
  </si>
  <si>
    <t>PWRP</t>
  </si>
  <si>
    <t>s9</t>
  </si>
  <si>
    <t>PXNP15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</si>
</sst>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mmm\-dd\-yy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1" xfId="0" applyNumberFormat="1" applyFont="1" applyBorder="1" applyAlignment="1" applyProtection="1">
      <alignment horizontal="right"/>
    </xf>
    <xf numFmtId="164" fontId="3" fillId="2" borderId="1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0" fontId="4" fillId="3" borderId="2" xfId="0" applyFont="1" applyFill="1" applyBorder="1" applyAlignment="1">
      <alignment horizontal="center"/>
    </xf>
    <xf numFmtId="14" fontId="2" fillId="2" borderId="3" xfId="0" applyNumberFormat="1" applyFont="1" applyFill="1" applyBorder="1"/>
    <xf numFmtId="14" fontId="2" fillId="2" borderId="4" xfId="0" applyNumberFormat="1" applyFont="1" applyFill="1" applyBorder="1"/>
    <xf numFmtId="14" fontId="2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2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45720</xdr:colOff>
          <xdr:row>8</xdr:row>
          <xdr:rowOff>38100</xdr:rowOff>
        </xdr:from>
        <xdr:to>
          <xdr:col>2</xdr:col>
          <xdr:colOff>30480</xdr:colOff>
          <xdr:row>10</xdr:row>
          <xdr:rowOff>30480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L8019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2" sqref="E2"/>
    </sheetView>
  </sheetViews>
  <sheetFormatPr defaultColWidth="9.109375" defaultRowHeight="13.2" x14ac:dyDescent="0.25"/>
  <cols>
    <col min="1" max="1" width="6.33203125" style="1" customWidth="1"/>
    <col min="2" max="2" width="16.109375" style="1" customWidth="1"/>
    <col min="3" max="3" width="9.109375" style="1"/>
    <col min="4" max="4" width="12.6640625" style="10" customWidth="1"/>
    <col min="5" max="5" width="12.6640625" style="11" customWidth="1"/>
    <col min="6" max="18" width="16.6640625" style="11" customWidth="1"/>
    <col min="19" max="19" width="16.6640625" style="17" customWidth="1"/>
    <col min="20" max="28" width="18.6640625" style="17" customWidth="1"/>
    <col min="29" max="29" width="18.6640625" customWidth="1"/>
    <col min="30" max="30" width="12.6640625" style="18" customWidth="1"/>
    <col min="31" max="31" width="12.6640625" style="17" customWidth="1"/>
    <col min="32" max="35" width="16.6640625" style="17" customWidth="1"/>
    <col min="36" max="52" width="9.109375" style="17"/>
    <col min="53" max="64" width="8.88671875" customWidth="1"/>
    <col min="65" max="16384" width="9.109375" style="1"/>
  </cols>
  <sheetData>
    <row r="1" spans="1:64" x14ac:dyDescent="0.25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/>
      <c r="V1"/>
      <c r="W1"/>
      <c r="X1"/>
      <c r="Y1"/>
      <c r="Z1"/>
      <c r="AA1"/>
      <c r="AB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64" x14ac:dyDescent="0.25">
      <c r="B2" s="3">
        <f ca="1">HLOOKUP(Count,CurveTable,2,FALSE)</f>
        <v>36980</v>
      </c>
      <c r="D2" s="4" t="s">
        <v>0</v>
      </c>
      <c r="E2" s="19">
        <f ca="1">WORKDAY(TODAY()-3,0,Holiday)</f>
        <v>36980</v>
      </c>
      <c r="F2" s="5">
        <f t="shared" ref="F2:R3" ca="1" si="1">E2</f>
        <v>36980</v>
      </c>
      <c r="G2" s="5">
        <f t="shared" ca="1" si="1"/>
        <v>36980</v>
      </c>
      <c r="H2" s="5">
        <f t="shared" ca="1" si="1"/>
        <v>36980</v>
      </c>
      <c r="I2" s="5">
        <f t="shared" ca="1" si="1"/>
        <v>36980</v>
      </c>
      <c r="J2" s="5">
        <f t="shared" ca="1" si="1"/>
        <v>36980</v>
      </c>
      <c r="K2" s="5">
        <f t="shared" ca="1" si="1"/>
        <v>36980</v>
      </c>
      <c r="L2" s="5">
        <f t="shared" ca="1" si="1"/>
        <v>36980</v>
      </c>
      <c r="M2" s="5">
        <f t="shared" ca="1" si="1"/>
        <v>36980</v>
      </c>
      <c r="N2" s="5">
        <f t="shared" ca="1" si="1"/>
        <v>36980</v>
      </c>
      <c r="O2" s="5">
        <f t="shared" ca="1" si="1"/>
        <v>36980</v>
      </c>
      <c r="P2" s="5">
        <f t="shared" ca="1" si="1"/>
        <v>36980</v>
      </c>
      <c r="Q2" s="5">
        <f t="shared" ca="1" si="1"/>
        <v>36980</v>
      </c>
      <c r="R2" s="5">
        <f t="shared" ca="1" si="1"/>
        <v>36980</v>
      </c>
      <c r="S2" s="5">
        <f ca="1">R2</f>
        <v>36980</v>
      </c>
      <c r="T2" s="5">
        <f ca="1">S2</f>
        <v>36980</v>
      </c>
      <c r="U2"/>
      <c r="V2"/>
      <c r="W2"/>
      <c r="X2"/>
      <c r="Y2"/>
      <c r="Z2"/>
      <c r="AA2"/>
      <c r="AB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64" x14ac:dyDescent="0.25">
      <c r="B3" s="6">
        <f ca="1">HLOOKUP(Count,CurveTable,3,FALSE)</f>
        <v>36982</v>
      </c>
      <c r="D3" s="4" t="s">
        <v>1</v>
      </c>
      <c r="E3" s="6">
        <f ca="1">EOMONTH(E2,0)+1</f>
        <v>36982</v>
      </c>
      <c r="F3" s="6">
        <f t="shared" ca="1" si="1"/>
        <v>36982</v>
      </c>
      <c r="G3" s="6">
        <f t="shared" ca="1" si="1"/>
        <v>36982</v>
      </c>
      <c r="H3" s="6">
        <f t="shared" ca="1" si="1"/>
        <v>36982</v>
      </c>
      <c r="I3" s="6">
        <f t="shared" ca="1" si="1"/>
        <v>36982</v>
      </c>
      <c r="J3" s="6">
        <f t="shared" ca="1" si="1"/>
        <v>36982</v>
      </c>
      <c r="K3" s="6">
        <f t="shared" ca="1" si="1"/>
        <v>36982</v>
      </c>
      <c r="L3" s="6">
        <f t="shared" ca="1" si="1"/>
        <v>36982</v>
      </c>
      <c r="M3" s="6">
        <f t="shared" ca="1" si="1"/>
        <v>36982</v>
      </c>
      <c r="N3" s="6">
        <f t="shared" ca="1" si="1"/>
        <v>36982</v>
      </c>
      <c r="O3" s="6">
        <f t="shared" ca="1" si="1"/>
        <v>36982</v>
      </c>
      <c r="P3" s="6">
        <f t="shared" ca="1" si="1"/>
        <v>36982</v>
      </c>
      <c r="Q3" s="6">
        <f t="shared" ca="1" si="1"/>
        <v>36982</v>
      </c>
      <c r="R3" s="6">
        <f t="shared" ca="1" si="1"/>
        <v>36982</v>
      </c>
      <c r="S3" s="6">
        <f ca="1">R3</f>
        <v>36982</v>
      </c>
      <c r="T3" s="6">
        <f ca="1">S3</f>
        <v>36982</v>
      </c>
      <c r="U3"/>
      <c r="V3"/>
      <c r="W3"/>
      <c r="X3"/>
      <c r="Y3"/>
      <c r="Z3"/>
      <c r="AA3"/>
      <c r="AB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64" s="7" customFormat="1" x14ac:dyDescent="0.25">
      <c r="A4" s="1">
        <v>15</v>
      </c>
      <c r="B4" s="6" t="str">
        <f>HLOOKUP(Count,CurveTable,4,FALSE)</f>
        <v>PWRP</v>
      </c>
      <c r="C4" s="1"/>
      <c r="D4" s="4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36</v>
      </c>
      <c r="N4" s="6" t="s">
        <v>37</v>
      </c>
      <c r="O4" s="6" t="s">
        <v>11</v>
      </c>
      <c r="P4" s="6" t="s">
        <v>12</v>
      </c>
      <c r="Q4" s="6" t="s">
        <v>44</v>
      </c>
      <c r="R4" s="6" t="s">
        <v>35</v>
      </c>
      <c r="S4" s="6" t="s">
        <v>42</v>
      </c>
      <c r="T4" s="6" t="s">
        <v>41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x14ac:dyDescent="0.25">
      <c r="B5" s="8" t="str">
        <f>HLOOKUP(Count,CurveTable,5,FALSE)</f>
        <v>PR</v>
      </c>
      <c r="D5" s="4" t="s">
        <v>13</v>
      </c>
      <c r="E5" s="8" t="s">
        <v>14</v>
      </c>
      <c r="F5" s="8" t="s">
        <v>14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14</v>
      </c>
      <c r="N5" s="8" t="s">
        <v>39</v>
      </c>
      <c r="O5" s="8" t="s">
        <v>14</v>
      </c>
      <c r="P5" s="8" t="s">
        <v>14</v>
      </c>
      <c r="Q5" s="8" t="s">
        <v>14</v>
      </c>
      <c r="R5" s="8" t="s">
        <v>14</v>
      </c>
      <c r="S5" s="8" t="s">
        <v>14</v>
      </c>
      <c r="T5" s="8" t="s">
        <v>14</v>
      </c>
      <c r="U5"/>
      <c r="V5"/>
      <c r="W5"/>
      <c r="X5"/>
      <c r="Y5"/>
      <c r="Z5"/>
      <c r="AA5"/>
      <c r="AB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64" x14ac:dyDescent="0.25">
      <c r="B6" s="8" t="str">
        <f>HLOOKUP(Count,CurveTable,6,FALSE)</f>
        <v>P</v>
      </c>
      <c r="D6" s="4" t="s">
        <v>15</v>
      </c>
      <c r="E6" s="8" t="s">
        <v>16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  <c r="L6" s="8" t="s">
        <v>17</v>
      </c>
      <c r="M6" s="8" t="s">
        <v>17</v>
      </c>
      <c r="N6" s="8" t="s">
        <v>38</v>
      </c>
      <c r="O6" s="8" t="s">
        <v>17</v>
      </c>
      <c r="P6" s="8" t="s">
        <v>17</v>
      </c>
      <c r="Q6" s="8" t="s">
        <v>16</v>
      </c>
      <c r="R6" s="8" t="s">
        <v>17</v>
      </c>
      <c r="S6" s="8" t="s">
        <v>16</v>
      </c>
      <c r="T6" s="8" t="s">
        <v>17</v>
      </c>
      <c r="U6"/>
      <c r="V6"/>
      <c r="W6"/>
      <c r="X6"/>
      <c r="Y6"/>
      <c r="Z6"/>
      <c r="AA6"/>
      <c r="AB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64" x14ac:dyDescent="0.25">
      <c r="B7" s="8" t="str">
        <f>HLOOKUP(Count,CurveTable,7,FALSE)</f>
        <v>s8</v>
      </c>
      <c r="D7" s="4" t="s">
        <v>18</v>
      </c>
      <c r="E7" s="8" t="s">
        <v>19</v>
      </c>
      <c r="F7" s="8" t="s">
        <v>20</v>
      </c>
      <c r="G7" s="8" t="s">
        <v>21</v>
      </c>
      <c r="H7" s="8" t="s">
        <v>22</v>
      </c>
      <c r="I7" s="8" t="s">
        <v>23</v>
      </c>
      <c r="J7" s="8" t="s">
        <v>24</v>
      </c>
      <c r="K7" s="8" t="s">
        <v>25</v>
      </c>
      <c r="L7" s="8" t="s">
        <v>26</v>
      </c>
      <c r="M7" s="8" t="s">
        <v>27</v>
      </c>
      <c r="N7" s="8" t="s">
        <v>28</v>
      </c>
      <c r="O7" s="8" t="s">
        <v>29</v>
      </c>
      <c r="P7" s="8" t="s">
        <v>30</v>
      </c>
      <c r="Q7" s="8" t="s">
        <v>31</v>
      </c>
      <c r="R7" s="8" t="s">
        <v>32</v>
      </c>
      <c r="S7" s="8" t="s">
        <v>40</v>
      </c>
      <c r="T7" s="8" t="s">
        <v>43</v>
      </c>
      <c r="U7"/>
      <c r="V7"/>
      <c r="W7"/>
      <c r="X7"/>
      <c r="Y7"/>
      <c r="Z7"/>
      <c r="AA7"/>
      <c r="AB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64" x14ac:dyDescent="0.25">
      <c r="B8" s="9"/>
      <c r="D8" s="10">
        <v>36982</v>
      </c>
      <c r="E8" s="11">
        <v>5.3840000000000003</v>
      </c>
      <c r="F8" s="11">
        <v>-0.70399999999999996</v>
      </c>
      <c r="G8" s="11">
        <v>-5.3999999999999999E-2</v>
      </c>
      <c r="H8" s="11">
        <v>-0.81399999999999995</v>
      </c>
      <c r="I8" s="11">
        <v>-0.29484087819997001</v>
      </c>
      <c r="J8" s="11">
        <v>7.3659999999999997</v>
      </c>
      <c r="K8" s="11">
        <v>2.1360000000000001</v>
      </c>
      <c r="L8" s="11">
        <v>3.706</v>
      </c>
      <c r="M8" s="11">
        <v>-2.4E-2</v>
      </c>
      <c r="N8" s="11">
        <v>5.1367165926310403E-2</v>
      </c>
      <c r="O8" s="11">
        <v>0.01</v>
      </c>
      <c r="P8" s="11">
        <v>-0.09</v>
      </c>
      <c r="R8" s="11">
        <v>-8.4000000000000005E-2</v>
      </c>
      <c r="S8" s="17">
        <v>234.9333</v>
      </c>
    </row>
    <row r="9" spans="1:64" x14ac:dyDescent="0.25">
      <c r="B9" s="12"/>
      <c r="D9" s="10">
        <v>37012</v>
      </c>
      <c r="E9" s="11">
        <v>5.0250000000000004</v>
      </c>
      <c r="F9" s="11">
        <v>-0.64500000000000002</v>
      </c>
      <c r="G9" s="11">
        <v>-0.03</v>
      </c>
      <c r="H9" s="11">
        <v>-0.95499999999999996</v>
      </c>
      <c r="I9" s="11">
        <v>-0.20499999999999999</v>
      </c>
      <c r="J9" s="11">
        <v>6.75</v>
      </c>
      <c r="K9" s="11">
        <v>4.55</v>
      </c>
      <c r="L9" s="11">
        <v>5.85</v>
      </c>
      <c r="M9" s="11">
        <v>2.5000000000000001E-3</v>
      </c>
      <c r="N9" s="11">
        <v>5.2023851109879601E-2</v>
      </c>
      <c r="O9" s="11">
        <v>-0.01</v>
      </c>
      <c r="P9" s="11">
        <v>-8.5000000000000006E-2</v>
      </c>
      <c r="R9" s="11">
        <v>-3.5000000000000003E-2</v>
      </c>
      <c r="S9" s="17">
        <v>305</v>
      </c>
    </row>
    <row r="10" spans="1:64" x14ac:dyDescent="0.25">
      <c r="D10" s="10">
        <v>37043</v>
      </c>
      <c r="E10" s="11">
        <v>5.0720000000000001</v>
      </c>
      <c r="F10" s="11">
        <v>-0.59499999999999997</v>
      </c>
      <c r="G10" s="11">
        <v>0.06</v>
      </c>
      <c r="H10" s="11">
        <v>-0.95</v>
      </c>
      <c r="I10" s="11">
        <v>-0.20499999999999999</v>
      </c>
      <c r="J10" s="11">
        <v>6.75</v>
      </c>
      <c r="K10" s="11">
        <v>4.55</v>
      </c>
      <c r="L10" s="11">
        <v>5.85</v>
      </c>
      <c r="M10" s="11">
        <v>2.5000000000000001E-3</v>
      </c>
      <c r="N10" s="11">
        <v>5.1049823933584398E-2</v>
      </c>
      <c r="O10" s="11">
        <v>-0.02</v>
      </c>
      <c r="P10" s="11">
        <v>-0.08</v>
      </c>
      <c r="R10" s="11">
        <v>0.02</v>
      </c>
      <c r="S10" s="17">
        <v>410</v>
      </c>
    </row>
    <row r="11" spans="1:64" x14ac:dyDescent="0.25">
      <c r="D11" s="10">
        <v>37073</v>
      </c>
      <c r="E11" s="11">
        <v>5.1219999999999999</v>
      </c>
      <c r="F11" s="11">
        <v>-0.63500000000000001</v>
      </c>
      <c r="G11" s="11">
        <v>0.17</v>
      </c>
      <c r="H11" s="11">
        <v>-0.98</v>
      </c>
      <c r="I11" s="11">
        <v>-0.20499999999999999</v>
      </c>
      <c r="J11" s="11">
        <v>6.85</v>
      </c>
      <c r="K11" s="11">
        <v>4.55</v>
      </c>
      <c r="L11" s="11">
        <v>5.95</v>
      </c>
      <c r="M11" s="11">
        <v>2.5000000000000001E-3</v>
      </c>
      <c r="N11" s="11">
        <v>4.9956432205247897E-2</v>
      </c>
      <c r="O11" s="11">
        <v>-0.02</v>
      </c>
      <c r="P11" s="11">
        <v>-0.08</v>
      </c>
      <c r="R11" s="11">
        <v>0.08</v>
      </c>
      <c r="S11" s="17">
        <v>535</v>
      </c>
    </row>
    <row r="12" spans="1:64" x14ac:dyDescent="0.25">
      <c r="D12" s="10">
        <v>37104</v>
      </c>
      <c r="E12" s="11">
        <v>5.15</v>
      </c>
      <c r="F12" s="11">
        <v>-0.63500000000000001</v>
      </c>
      <c r="G12" s="11">
        <v>0.2</v>
      </c>
      <c r="H12" s="11">
        <v>-0.98</v>
      </c>
      <c r="I12" s="11">
        <v>-0.20499999999999999</v>
      </c>
      <c r="J12" s="11">
        <v>6.95</v>
      </c>
      <c r="K12" s="11">
        <v>4.6500000000000004</v>
      </c>
      <c r="L12" s="11">
        <v>6.05</v>
      </c>
      <c r="M12" s="11">
        <v>2.5000000000000001E-3</v>
      </c>
      <c r="N12" s="11">
        <v>4.9010914610235101E-2</v>
      </c>
      <c r="O12" s="11">
        <v>-0.04</v>
      </c>
      <c r="P12" s="11">
        <v>-0.08</v>
      </c>
      <c r="R12" s="11">
        <v>0.11</v>
      </c>
      <c r="S12" s="17">
        <v>655</v>
      </c>
    </row>
    <row r="13" spans="1:64" x14ac:dyDescent="0.25">
      <c r="B13" s="1" t="s">
        <v>33</v>
      </c>
      <c r="D13" s="10">
        <v>37135</v>
      </c>
      <c r="E13" s="11">
        <v>5.13</v>
      </c>
      <c r="F13" s="11">
        <v>-0.63500000000000001</v>
      </c>
      <c r="G13" s="11">
        <v>0.14000000000000001</v>
      </c>
      <c r="H13" s="11">
        <v>-0.98</v>
      </c>
      <c r="I13" s="11">
        <v>-0.20499999999999999</v>
      </c>
      <c r="J13" s="11">
        <v>6.85</v>
      </c>
      <c r="K13" s="11">
        <v>4.55</v>
      </c>
      <c r="L13" s="11">
        <v>5.95</v>
      </c>
      <c r="M13" s="11">
        <v>2.5000000000000001E-3</v>
      </c>
      <c r="N13" s="11">
        <v>4.8090356489904403E-2</v>
      </c>
      <c r="O13" s="11">
        <v>-0.04</v>
      </c>
      <c r="P13" s="11">
        <v>-7.4999999999999997E-2</v>
      </c>
      <c r="R13" s="11">
        <v>0.06</v>
      </c>
      <c r="S13" s="17">
        <v>365</v>
      </c>
    </row>
    <row r="14" spans="1:64" x14ac:dyDescent="0.25">
      <c r="D14" s="10">
        <v>37165</v>
      </c>
      <c r="E14" s="11">
        <v>5.133</v>
      </c>
      <c r="F14" s="11">
        <v>-0.54</v>
      </c>
      <c r="G14" s="11">
        <v>0.12</v>
      </c>
      <c r="H14" s="11">
        <v>-0.8</v>
      </c>
      <c r="I14" s="11">
        <v>-0.20499999999999999</v>
      </c>
      <c r="J14" s="11">
        <v>6.7</v>
      </c>
      <c r="K14" s="11">
        <v>4.8499999999999996</v>
      </c>
      <c r="L14" s="11">
        <v>5.8</v>
      </c>
      <c r="M14" s="11">
        <v>2.5000000000000001E-3</v>
      </c>
      <c r="N14" s="11">
        <v>4.73861399647744E-2</v>
      </c>
      <c r="O14" s="11">
        <v>0.24</v>
      </c>
      <c r="P14" s="11">
        <v>-7.0000000000000007E-2</v>
      </c>
      <c r="R14" s="11">
        <v>0.04</v>
      </c>
      <c r="S14" s="17">
        <v>230</v>
      </c>
    </row>
    <row r="15" spans="1:64" ht="13.8" thickBot="1" x14ac:dyDescent="0.3">
      <c r="D15" s="10">
        <v>37196</v>
      </c>
      <c r="E15" s="11">
        <v>5.25</v>
      </c>
      <c r="F15" s="11">
        <v>-0.16500000000000001</v>
      </c>
      <c r="G15" s="11">
        <v>0.16</v>
      </c>
      <c r="H15" s="11">
        <v>-0.27</v>
      </c>
      <c r="I15" s="11">
        <v>-0.15</v>
      </c>
      <c r="J15" s="11">
        <v>6.73</v>
      </c>
      <c r="K15" s="11">
        <v>5.23</v>
      </c>
      <c r="L15" s="11">
        <v>6.33</v>
      </c>
      <c r="M15" s="11">
        <v>5.0000000000000001E-3</v>
      </c>
      <c r="N15" s="11">
        <v>4.6960265405152898E-2</v>
      </c>
      <c r="O15" s="11">
        <v>1.65</v>
      </c>
      <c r="P15" s="11">
        <v>-0.08</v>
      </c>
      <c r="R15" s="11">
        <v>7.0000000000000007E-2</v>
      </c>
      <c r="S15" s="17">
        <v>165</v>
      </c>
    </row>
    <row r="16" spans="1:64" ht="13.8" thickBot="1" x14ac:dyDescent="0.3">
      <c r="B16" s="13" t="s">
        <v>34</v>
      </c>
      <c r="D16" s="10">
        <v>37226</v>
      </c>
      <c r="E16" s="11">
        <v>5.36</v>
      </c>
      <c r="F16" s="11">
        <v>-0.16500000000000001</v>
      </c>
      <c r="G16" s="11">
        <v>0.16</v>
      </c>
      <c r="H16" s="11">
        <v>-0.27</v>
      </c>
      <c r="I16" s="11">
        <v>-0.15</v>
      </c>
      <c r="J16" s="11">
        <v>6.78</v>
      </c>
      <c r="K16" s="11">
        <v>5.28</v>
      </c>
      <c r="L16" s="11">
        <v>6.38</v>
      </c>
      <c r="M16" s="11">
        <v>5.0000000000000001E-3</v>
      </c>
      <c r="N16" s="11">
        <v>4.6548128792294197E-2</v>
      </c>
      <c r="O16" s="11">
        <v>4.55</v>
      </c>
      <c r="P16" s="11">
        <v>-8.2500000000000004E-2</v>
      </c>
      <c r="R16" s="11">
        <v>7.0000000000000007E-2</v>
      </c>
      <c r="S16" s="17">
        <v>165</v>
      </c>
    </row>
    <row r="17" spans="2:19" x14ac:dyDescent="0.25">
      <c r="B17" s="14">
        <v>36528</v>
      </c>
      <c r="D17" s="10">
        <v>37257</v>
      </c>
      <c r="E17" s="11">
        <v>5.39</v>
      </c>
      <c r="F17" s="11">
        <v>-0.16500000000000001</v>
      </c>
      <c r="G17" s="11">
        <v>0.16</v>
      </c>
      <c r="H17" s="11">
        <v>-0.27</v>
      </c>
      <c r="I17" s="11">
        <v>-0.15</v>
      </c>
      <c r="J17" s="11">
        <v>6.57</v>
      </c>
      <c r="K17" s="11">
        <v>5.07</v>
      </c>
      <c r="L17" s="11">
        <v>6.17</v>
      </c>
      <c r="M17" s="11">
        <v>5.0000000000000001E-3</v>
      </c>
      <c r="N17" s="11">
        <v>4.6270672056115902E-2</v>
      </c>
      <c r="O17" s="11">
        <v>5.45</v>
      </c>
      <c r="P17" s="11">
        <v>-8.5000000000000006E-2</v>
      </c>
      <c r="R17" s="11">
        <v>7.0000000000000007E-2</v>
      </c>
      <c r="S17" s="17">
        <v>147</v>
      </c>
    </row>
    <row r="18" spans="2:19" x14ac:dyDescent="0.25">
      <c r="B18" s="15">
        <v>36542</v>
      </c>
      <c r="D18" s="10">
        <v>37288</v>
      </c>
      <c r="E18" s="11">
        <v>5.22</v>
      </c>
      <c r="F18" s="11">
        <v>-0.16500000000000001</v>
      </c>
      <c r="G18" s="11">
        <v>0.16</v>
      </c>
      <c r="H18" s="11">
        <v>-0.27</v>
      </c>
      <c r="I18" s="11">
        <v>-0.15</v>
      </c>
      <c r="J18" s="11">
        <v>6.52</v>
      </c>
      <c r="K18" s="11">
        <v>5.0199999999999996</v>
      </c>
      <c r="L18" s="11">
        <v>6.12</v>
      </c>
      <c r="M18" s="11">
        <v>5.0000000000000001E-3</v>
      </c>
      <c r="N18" s="11">
        <v>4.6198716775219098E-2</v>
      </c>
      <c r="O18" s="11">
        <v>2.85</v>
      </c>
      <c r="P18" s="11">
        <v>-7.7499999999999999E-2</v>
      </c>
      <c r="R18" s="11">
        <v>7.0000000000000007E-2</v>
      </c>
      <c r="S18" s="17">
        <v>121</v>
      </c>
    </row>
    <row r="19" spans="2:19" x14ac:dyDescent="0.25">
      <c r="B19" s="15">
        <v>36577</v>
      </c>
      <c r="D19" s="10">
        <v>37316</v>
      </c>
      <c r="E19" s="11">
        <v>4.8600000000000003</v>
      </c>
      <c r="F19" s="11">
        <v>-0.16500000000000001</v>
      </c>
      <c r="G19" s="11">
        <v>0.16</v>
      </c>
      <c r="H19" s="11">
        <v>-0.27</v>
      </c>
      <c r="I19" s="11">
        <v>-0.15</v>
      </c>
      <c r="J19" s="11">
        <v>6.42</v>
      </c>
      <c r="K19" s="11">
        <v>4.92</v>
      </c>
      <c r="L19" s="11">
        <v>6.02</v>
      </c>
      <c r="M19" s="11">
        <v>5.0000000000000001E-3</v>
      </c>
      <c r="N19" s="11">
        <v>4.6133724910091302E-2</v>
      </c>
      <c r="O19" s="11">
        <v>1</v>
      </c>
      <c r="P19" s="11">
        <v>-7.4999999999999997E-2</v>
      </c>
      <c r="R19" s="11">
        <v>7.0000000000000007E-2</v>
      </c>
      <c r="S19" s="17">
        <v>116</v>
      </c>
    </row>
    <row r="20" spans="2:19" x14ac:dyDescent="0.25">
      <c r="B20" s="15">
        <v>36637</v>
      </c>
      <c r="D20" s="10">
        <v>37347</v>
      </c>
      <c r="E20" s="11">
        <v>4.45</v>
      </c>
      <c r="F20" s="11">
        <v>-0.11</v>
      </c>
      <c r="G20" s="11">
        <v>0.15</v>
      </c>
      <c r="H20" s="11">
        <v>-0.56000000000000005</v>
      </c>
      <c r="I20" s="11">
        <v>-0.27500000000000002</v>
      </c>
      <c r="J20" s="11">
        <v>1.7150000000000001</v>
      </c>
      <c r="K20" s="11">
        <v>1.2150000000000001</v>
      </c>
      <c r="L20" s="11">
        <v>1.7150000000000001</v>
      </c>
      <c r="M20" s="11">
        <v>2.5000000000000001E-3</v>
      </c>
      <c r="N20" s="11">
        <v>4.6097056190066897E-2</v>
      </c>
      <c r="O20" s="11">
        <v>0</v>
      </c>
      <c r="P20" s="11">
        <v>-8.5000000000000006E-2</v>
      </c>
      <c r="R20" s="11">
        <v>0.09</v>
      </c>
      <c r="S20" s="17">
        <v>115</v>
      </c>
    </row>
    <row r="21" spans="2:19" x14ac:dyDescent="0.25">
      <c r="B21" s="15">
        <v>36675</v>
      </c>
      <c r="D21" s="10">
        <v>37377</v>
      </c>
      <c r="E21" s="11">
        <v>4.3550000000000004</v>
      </c>
      <c r="F21" s="11">
        <v>-0.11</v>
      </c>
      <c r="G21" s="11">
        <v>0.15</v>
      </c>
      <c r="H21" s="11">
        <v>-0.56000000000000005</v>
      </c>
      <c r="I21" s="11">
        <v>-0.27500000000000002</v>
      </c>
      <c r="J21" s="11">
        <v>1.7150000000000001</v>
      </c>
      <c r="K21" s="11">
        <v>1.2150000000000001</v>
      </c>
      <c r="L21" s="11">
        <v>1.7150000000000001</v>
      </c>
      <c r="M21" s="11">
        <v>3.5000000000000001E-3</v>
      </c>
      <c r="N21" s="11">
        <v>4.6106931715966998E-2</v>
      </c>
      <c r="O21" s="11">
        <v>0</v>
      </c>
      <c r="P21" s="11">
        <v>-8.5000000000000006E-2</v>
      </c>
      <c r="R21" s="11">
        <v>0.09</v>
      </c>
      <c r="S21" s="17">
        <v>118</v>
      </c>
    </row>
    <row r="22" spans="2:19" x14ac:dyDescent="0.25">
      <c r="B22" s="15">
        <v>36710</v>
      </c>
      <c r="D22" s="10">
        <v>37408</v>
      </c>
      <c r="E22" s="11">
        <v>4.3600000000000003</v>
      </c>
      <c r="F22" s="11">
        <v>-0.11</v>
      </c>
      <c r="G22" s="11">
        <v>0.15</v>
      </c>
      <c r="H22" s="11">
        <v>-0.56000000000000005</v>
      </c>
      <c r="I22" s="11">
        <v>-0.27500000000000002</v>
      </c>
      <c r="J22" s="11">
        <v>1.7150000000000001</v>
      </c>
      <c r="K22" s="11">
        <v>1.2150000000000001</v>
      </c>
      <c r="L22" s="11">
        <v>1.7150000000000001</v>
      </c>
      <c r="M22" s="11">
        <v>3.5000000000000001E-3</v>
      </c>
      <c r="N22" s="11">
        <v>4.6117136426098201E-2</v>
      </c>
      <c r="O22" s="11">
        <v>0</v>
      </c>
      <c r="P22" s="11">
        <v>-8.5000000000000006E-2</v>
      </c>
      <c r="R22" s="11">
        <v>0.09</v>
      </c>
      <c r="S22" s="17">
        <v>133</v>
      </c>
    </row>
    <row r="23" spans="2:19" x14ac:dyDescent="0.25">
      <c r="B23" s="15">
        <v>36711</v>
      </c>
      <c r="D23" s="10">
        <v>37438</v>
      </c>
      <c r="E23" s="11">
        <v>4.3899999999999997</v>
      </c>
      <c r="F23" s="11">
        <v>-0.11</v>
      </c>
      <c r="G23" s="11">
        <v>0.15</v>
      </c>
      <c r="H23" s="11">
        <v>-0.56000000000000005</v>
      </c>
      <c r="I23" s="11">
        <v>-0.27500000000000002</v>
      </c>
      <c r="J23" s="11">
        <v>2.46</v>
      </c>
      <c r="K23" s="11">
        <v>1.96</v>
      </c>
      <c r="L23" s="11">
        <v>2.46</v>
      </c>
      <c r="M23" s="11">
        <v>3.5000000000000001E-3</v>
      </c>
      <c r="N23" s="11">
        <v>4.61791644064697E-2</v>
      </c>
      <c r="O23" s="11">
        <v>0</v>
      </c>
      <c r="P23" s="11">
        <v>-8.5000000000000006E-2</v>
      </c>
      <c r="R23" s="11">
        <v>0.09</v>
      </c>
      <c r="S23" s="17">
        <v>277</v>
      </c>
    </row>
    <row r="24" spans="2:19" x14ac:dyDescent="0.25">
      <c r="B24" s="15">
        <v>36773</v>
      </c>
      <c r="D24" s="10">
        <v>37469</v>
      </c>
      <c r="E24" s="11">
        <v>4.4039999999999999</v>
      </c>
      <c r="F24" s="11">
        <v>-0.11</v>
      </c>
      <c r="G24" s="11">
        <v>0.15</v>
      </c>
      <c r="H24" s="11">
        <v>-0.56000000000000005</v>
      </c>
      <c r="I24" s="11">
        <v>-0.27500000000000002</v>
      </c>
      <c r="J24" s="11">
        <v>2.46</v>
      </c>
      <c r="K24" s="11">
        <v>1.96</v>
      </c>
      <c r="L24" s="11">
        <v>2.46</v>
      </c>
      <c r="M24" s="11">
        <v>3.5000000000000001E-3</v>
      </c>
      <c r="N24" s="11">
        <v>4.6328689205958402E-2</v>
      </c>
      <c r="O24" s="11">
        <v>0</v>
      </c>
      <c r="P24" s="11">
        <v>-8.5000000000000006E-2</v>
      </c>
      <c r="R24" s="11">
        <v>0.09</v>
      </c>
      <c r="S24" s="17">
        <v>397</v>
      </c>
    </row>
    <row r="25" spans="2:19" x14ac:dyDescent="0.25">
      <c r="B25" s="15">
        <v>36853</v>
      </c>
      <c r="C25" s="11"/>
      <c r="D25" s="10">
        <v>37500</v>
      </c>
      <c r="E25" s="11">
        <v>4.3879999999999999</v>
      </c>
      <c r="F25" s="11">
        <v>-0.11</v>
      </c>
      <c r="G25" s="11">
        <v>0.15</v>
      </c>
      <c r="H25" s="11">
        <v>-0.56000000000000005</v>
      </c>
      <c r="I25" s="11">
        <v>-0.27500000000000002</v>
      </c>
      <c r="J25" s="11">
        <v>2.46</v>
      </c>
      <c r="K25" s="11">
        <v>1.96</v>
      </c>
      <c r="L25" s="11">
        <v>2.46</v>
      </c>
      <c r="M25" s="11">
        <v>3.5000000000000001E-3</v>
      </c>
      <c r="N25" s="11">
        <v>4.6478214012925602E-2</v>
      </c>
      <c r="O25" s="11">
        <v>0</v>
      </c>
      <c r="P25" s="11">
        <v>-8.5000000000000006E-2</v>
      </c>
      <c r="R25" s="11">
        <v>0.09</v>
      </c>
      <c r="S25" s="17">
        <v>107</v>
      </c>
    </row>
    <row r="26" spans="2:19" x14ac:dyDescent="0.25">
      <c r="B26" s="15">
        <v>36854</v>
      </c>
      <c r="D26" s="10">
        <v>37530</v>
      </c>
      <c r="E26" s="11">
        <v>4.391</v>
      </c>
      <c r="F26" s="11">
        <v>-0.11</v>
      </c>
      <c r="G26" s="11">
        <v>0.15</v>
      </c>
      <c r="H26" s="11">
        <v>-0.56000000000000005</v>
      </c>
      <c r="I26" s="11">
        <v>-0.27500000000000002</v>
      </c>
      <c r="J26" s="11">
        <v>1.83</v>
      </c>
      <c r="K26" s="11">
        <v>1.33</v>
      </c>
      <c r="L26" s="11">
        <v>1.83</v>
      </c>
      <c r="M26" s="11">
        <v>3.5000000000000001E-3</v>
      </c>
      <c r="N26" s="11">
        <v>4.6652274452052597E-2</v>
      </c>
      <c r="O26" s="11">
        <v>0</v>
      </c>
      <c r="P26" s="11">
        <v>-8.5000000000000006E-2</v>
      </c>
      <c r="R26" s="11">
        <v>0.09</v>
      </c>
      <c r="S26" s="17">
        <v>112</v>
      </c>
    </row>
    <row r="27" spans="2:19" x14ac:dyDescent="0.25">
      <c r="B27" s="15">
        <v>36885</v>
      </c>
      <c r="D27" s="10">
        <v>37561</v>
      </c>
      <c r="E27" s="11">
        <v>4.5039999999999996</v>
      </c>
      <c r="F27" s="11">
        <v>-0.13</v>
      </c>
      <c r="G27" s="11">
        <v>0.17</v>
      </c>
      <c r="H27" s="11">
        <v>-0.185</v>
      </c>
      <c r="I27" s="11">
        <v>-0.215</v>
      </c>
      <c r="J27" s="11">
        <v>1.75</v>
      </c>
      <c r="K27" s="11">
        <v>1.65</v>
      </c>
      <c r="L27" s="11">
        <v>1.85</v>
      </c>
      <c r="M27" s="11">
        <v>6.0000000000000001E-3</v>
      </c>
      <c r="N27" s="11">
        <v>4.6874123629548202E-2</v>
      </c>
      <c r="O27" s="11">
        <v>1.4039999999999999</v>
      </c>
      <c r="P27" s="11">
        <v>-8.5000000000000006E-2</v>
      </c>
      <c r="R27" s="11">
        <v>0.1</v>
      </c>
      <c r="S27" s="17">
        <v>77</v>
      </c>
    </row>
    <row r="28" spans="2:19" x14ac:dyDescent="0.25">
      <c r="B28" s="15">
        <v>36892</v>
      </c>
      <c r="D28" s="10">
        <v>37591</v>
      </c>
      <c r="E28" s="11">
        <v>4.6020000000000003</v>
      </c>
      <c r="F28" s="11">
        <v>-0.13</v>
      </c>
      <c r="G28" s="11">
        <v>0.17</v>
      </c>
      <c r="H28" s="11">
        <v>-0.185</v>
      </c>
      <c r="I28" s="11">
        <v>-0.215</v>
      </c>
      <c r="J28" s="11">
        <v>1.75</v>
      </c>
      <c r="K28" s="11">
        <v>1.65</v>
      </c>
      <c r="L28" s="11">
        <v>1.85</v>
      </c>
      <c r="M28" s="11">
        <v>6.0000000000000001E-3</v>
      </c>
      <c r="N28" s="11">
        <v>4.7088816397634001E-2</v>
      </c>
      <c r="O28" s="11">
        <v>1.464</v>
      </c>
      <c r="P28" s="11">
        <v>-8.7499999999999994E-2</v>
      </c>
      <c r="R28" s="11">
        <v>0.1</v>
      </c>
      <c r="S28" s="17">
        <v>77</v>
      </c>
    </row>
    <row r="29" spans="2:19" ht="13.8" thickBot="1" x14ac:dyDescent="0.3">
      <c r="B29" s="16">
        <v>36910</v>
      </c>
      <c r="D29" s="10">
        <v>37622</v>
      </c>
      <c r="E29" s="11">
        <v>4.6360000000000001</v>
      </c>
      <c r="F29" s="11">
        <v>-0.13</v>
      </c>
      <c r="G29" s="11">
        <v>0.17</v>
      </c>
      <c r="H29" s="11">
        <v>-0.185</v>
      </c>
      <c r="I29" s="11">
        <v>-0.215</v>
      </c>
      <c r="J29" s="11">
        <v>1.665</v>
      </c>
      <c r="K29" s="11">
        <v>1.5649999999999999</v>
      </c>
      <c r="L29" s="11">
        <v>1.7649999999999999</v>
      </c>
      <c r="M29" s="11">
        <v>5.0000000000000001E-3</v>
      </c>
      <c r="N29" s="11">
        <v>4.7337786494064699E-2</v>
      </c>
      <c r="O29" s="11">
        <v>1.544</v>
      </c>
      <c r="P29" s="11">
        <v>-0.09</v>
      </c>
      <c r="R29" s="11">
        <v>0.1</v>
      </c>
      <c r="S29" s="17">
        <v>69.006200000000007</v>
      </c>
    </row>
    <row r="30" spans="2:19" x14ac:dyDescent="0.25">
      <c r="D30" s="10">
        <v>37653</v>
      </c>
      <c r="E30" s="11">
        <v>4.4660000000000002</v>
      </c>
      <c r="F30" s="11">
        <v>-0.13</v>
      </c>
      <c r="G30" s="11">
        <v>0.17</v>
      </c>
      <c r="H30" s="11">
        <v>-0.185</v>
      </c>
      <c r="I30" s="11">
        <v>-0.215</v>
      </c>
      <c r="J30" s="11">
        <v>1.665</v>
      </c>
      <c r="K30" s="11">
        <v>1.5649999999999999</v>
      </c>
      <c r="L30" s="11">
        <v>1.7649999999999999</v>
      </c>
      <c r="M30" s="11">
        <v>5.0000000000000001E-3</v>
      </c>
      <c r="N30" s="11">
        <v>4.7619689119388298E-2</v>
      </c>
      <c r="O30" s="11">
        <v>1.4039999999999999</v>
      </c>
      <c r="P30" s="11">
        <v>-8.2500000000000004E-2</v>
      </c>
      <c r="R30" s="11">
        <v>0.1</v>
      </c>
      <c r="S30" s="17">
        <v>57.067500000000003</v>
      </c>
    </row>
    <row r="31" spans="2:19" x14ac:dyDescent="0.25">
      <c r="D31" s="10">
        <v>37681</v>
      </c>
      <c r="E31" s="11">
        <v>4.24</v>
      </c>
      <c r="F31" s="11">
        <v>-0.13</v>
      </c>
      <c r="G31" s="11">
        <v>0.17</v>
      </c>
      <c r="H31" s="11">
        <v>-0.185</v>
      </c>
      <c r="I31" s="11">
        <v>-0.215</v>
      </c>
      <c r="J31" s="11">
        <v>1.665</v>
      </c>
      <c r="K31" s="11">
        <v>1.5649999999999999</v>
      </c>
      <c r="L31" s="11">
        <v>1.7649999999999999</v>
      </c>
      <c r="M31" s="11">
        <v>5.0000000000000001E-3</v>
      </c>
      <c r="N31" s="11">
        <v>4.7874310868320197E-2</v>
      </c>
      <c r="O31" s="11">
        <v>1.1839999999999999</v>
      </c>
      <c r="P31" s="11">
        <v>-0.08</v>
      </c>
      <c r="R31" s="11">
        <v>0.1</v>
      </c>
      <c r="S31" s="17">
        <v>54.968299999999999</v>
      </c>
    </row>
    <row r="32" spans="2:19" x14ac:dyDescent="0.25">
      <c r="D32" s="10">
        <v>37712</v>
      </c>
      <c r="E32" s="11">
        <v>4.0259999999999998</v>
      </c>
      <c r="F32" s="11">
        <v>-0.14499999999999999</v>
      </c>
      <c r="G32" s="11">
        <v>0.17</v>
      </c>
      <c r="H32" s="11">
        <v>-0.28499999999999998</v>
      </c>
      <c r="I32" s="11">
        <v>-0.3</v>
      </c>
      <c r="J32" s="11">
        <v>1.02</v>
      </c>
      <c r="K32" s="11">
        <v>0.62</v>
      </c>
      <c r="L32" s="11">
        <v>1.1200000000000001</v>
      </c>
      <c r="M32" s="11">
        <v>5.0000000000000001E-3</v>
      </c>
      <c r="N32" s="11">
        <v>4.8142598415251002E-2</v>
      </c>
      <c r="O32" s="11">
        <v>-0.05</v>
      </c>
      <c r="P32" s="11">
        <v>-9.5000000000000001E-2</v>
      </c>
      <c r="R32" s="11">
        <v>0.11</v>
      </c>
      <c r="S32" s="17">
        <v>54.754899999999999</v>
      </c>
    </row>
    <row r="33" spans="4:19" x14ac:dyDescent="0.25">
      <c r="D33" s="10">
        <v>37742</v>
      </c>
      <c r="E33" s="11">
        <v>3.968</v>
      </c>
      <c r="F33" s="11">
        <v>-0.14499999999999999</v>
      </c>
      <c r="G33" s="11">
        <v>0.17</v>
      </c>
      <c r="H33" s="11">
        <v>-0.28499999999999998</v>
      </c>
      <c r="I33" s="11">
        <v>-0.3</v>
      </c>
      <c r="J33" s="11">
        <v>1.02</v>
      </c>
      <c r="K33" s="11">
        <v>0.62</v>
      </c>
      <c r="L33" s="11">
        <v>1.1200000000000001</v>
      </c>
      <c r="M33" s="11">
        <v>5.0000000000000001E-3</v>
      </c>
      <c r="N33" s="11">
        <v>4.8382941093002799E-2</v>
      </c>
      <c r="O33" s="11">
        <v>-0.05</v>
      </c>
      <c r="P33" s="11">
        <v>-9.5000000000000001E-2</v>
      </c>
      <c r="R33" s="11">
        <v>0.11</v>
      </c>
      <c r="S33" s="17">
        <v>56.454300000000003</v>
      </c>
    </row>
    <row r="34" spans="4:19" x14ac:dyDescent="0.25">
      <c r="D34" s="10">
        <v>37773</v>
      </c>
      <c r="E34" s="11">
        <v>3.9830000000000001</v>
      </c>
      <c r="F34" s="11">
        <v>-0.14499999999999999</v>
      </c>
      <c r="G34" s="11">
        <v>0.17</v>
      </c>
      <c r="H34" s="11">
        <v>-0.28499999999999998</v>
      </c>
      <c r="I34" s="11">
        <v>-0.3</v>
      </c>
      <c r="J34" s="11">
        <v>1.02</v>
      </c>
      <c r="K34" s="11">
        <v>0.62</v>
      </c>
      <c r="L34" s="11">
        <v>1.1200000000000001</v>
      </c>
      <c r="M34" s="11">
        <v>5.0000000000000001E-3</v>
      </c>
      <c r="N34" s="11">
        <v>4.8631295213624103E-2</v>
      </c>
      <c r="O34" s="11">
        <v>-0.05</v>
      </c>
      <c r="P34" s="11">
        <v>-9.5000000000000001E-2</v>
      </c>
      <c r="R34" s="11">
        <v>0.11</v>
      </c>
      <c r="S34" s="17">
        <v>63.940600000000003</v>
      </c>
    </row>
    <row r="35" spans="4:19" x14ac:dyDescent="0.25">
      <c r="D35" s="10">
        <v>37803</v>
      </c>
      <c r="E35" s="11">
        <v>4.008</v>
      </c>
      <c r="F35" s="11">
        <v>-0.14499999999999999</v>
      </c>
      <c r="G35" s="11">
        <v>0.17</v>
      </c>
      <c r="H35" s="11">
        <v>-0.28499999999999998</v>
      </c>
      <c r="I35" s="11">
        <v>-0.3</v>
      </c>
      <c r="J35" s="11">
        <v>1.02</v>
      </c>
      <c r="K35" s="11">
        <v>0.62</v>
      </c>
      <c r="L35" s="11">
        <v>1.1200000000000001</v>
      </c>
      <c r="M35" s="11">
        <v>5.0000000000000001E-3</v>
      </c>
      <c r="N35" s="11">
        <v>4.88666330528464E-2</v>
      </c>
      <c r="O35" s="11">
        <v>-0.05</v>
      </c>
      <c r="P35" s="11">
        <v>-9.5000000000000001E-2</v>
      </c>
      <c r="R35" s="11">
        <v>0.11</v>
      </c>
      <c r="S35" s="17">
        <v>133.82419999999999</v>
      </c>
    </row>
    <row r="36" spans="4:19" x14ac:dyDescent="0.25">
      <c r="D36" s="10">
        <v>37834</v>
      </c>
      <c r="E36" s="11">
        <v>4.0380000000000003</v>
      </c>
      <c r="F36" s="11">
        <v>-0.14499999999999999</v>
      </c>
      <c r="G36" s="11">
        <v>0.17</v>
      </c>
      <c r="H36" s="11">
        <v>-0.28499999999999998</v>
      </c>
      <c r="I36" s="11">
        <v>-0.3</v>
      </c>
      <c r="J36" s="11">
        <v>1.02</v>
      </c>
      <c r="K36" s="11">
        <v>0.62</v>
      </c>
      <c r="L36" s="11">
        <v>1.1200000000000001</v>
      </c>
      <c r="M36" s="11">
        <v>5.0000000000000001E-3</v>
      </c>
      <c r="N36" s="11">
        <v>4.9102636119959402E-2</v>
      </c>
      <c r="O36" s="11">
        <v>-0.05</v>
      </c>
      <c r="P36" s="11">
        <v>-9.5000000000000001E-2</v>
      </c>
      <c r="R36" s="11">
        <v>0.11</v>
      </c>
      <c r="S36" s="17">
        <v>192.75059999999999</v>
      </c>
    </row>
    <row r="37" spans="4:19" x14ac:dyDescent="0.25">
      <c r="D37" s="10">
        <v>37865</v>
      </c>
      <c r="E37" s="11">
        <v>4.0369999999999999</v>
      </c>
      <c r="F37" s="11">
        <v>-0.14499999999999999</v>
      </c>
      <c r="G37" s="11">
        <v>0.17</v>
      </c>
      <c r="H37" s="11">
        <v>-0.28499999999999998</v>
      </c>
      <c r="I37" s="11">
        <v>-0.3</v>
      </c>
      <c r="J37" s="11">
        <v>1.02</v>
      </c>
      <c r="K37" s="11">
        <v>0.62</v>
      </c>
      <c r="L37" s="11">
        <v>1.1200000000000001</v>
      </c>
      <c r="M37" s="11">
        <v>5.0000000000000001E-3</v>
      </c>
      <c r="N37" s="11">
        <v>4.93386392056765E-2</v>
      </c>
      <c r="O37" s="11">
        <v>-0.05</v>
      </c>
      <c r="P37" s="11">
        <v>-9.5000000000000001E-2</v>
      </c>
      <c r="R37" s="11">
        <v>0.11</v>
      </c>
      <c r="S37" s="17">
        <v>52.210799999999999</v>
      </c>
    </row>
    <row r="38" spans="4:19" x14ac:dyDescent="0.25">
      <c r="D38" s="10">
        <v>37895</v>
      </c>
      <c r="E38" s="11">
        <v>4.0369999999999999</v>
      </c>
      <c r="F38" s="11">
        <v>-0.14499999999999999</v>
      </c>
      <c r="G38" s="11">
        <v>0.17</v>
      </c>
      <c r="H38" s="11">
        <v>-0.28499999999999998</v>
      </c>
      <c r="I38" s="11">
        <v>-0.3</v>
      </c>
      <c r="J38" s="11">
        <v>1.02</v>
      </c>
      <c r="K38" s="11">
        <v>0.62</v>
      </c>
      <c r="L38" s="11">
        <v>1.1200000000000001</v>
      </c>
      <c r="M38" s="11">
        <v>5.0000000000000001E-3</v>
      </c>
      <c r="N38" s="11">
        <v>4.9558875314403401E-2</v>
      </c>
      <c r="O38" s="11">
        <v>-0.05</v>
      </c>
      <c r="P38" s="11">
        <v>-9.5000000000000001E-2</v>
      </c>
      <c r="R38" s="11">
        <v>0.11</v>
      </c>
      <c r="S38" s="17">
        <v>54.927100000000003</v>
      </c>
    </row>
    <row r="39" spans="4:19" x14ac:dyDescent="0.25">
      <c r="D39" s="10">
        <v>37926</v>
      </c>
      <c r="E39" s="11">
        <v>4.1470000000000002</v>
      </c>
      <c r="F39" s="11">
        <v>-0.155</v>
      </c>
      <c r="G39" s="11">
        <v>0.16</v>
      </c>
      <c r="H39" s="11">
        <v>-0.18</v>
      </c>
      <c r="I39" s="11">
        <v>-0.25</v>
      </c>
      <c r="J39" s="11">
        <v>0.8</v>
      </c>
      <c r="K39" s="11">
        <v>0.75</v>
      </c>
      <c r="L39" s="11">
        <v>0.9</v>
      </c>
      <c r="M39" s="11">
        <v>5.0000000000000001E-3</v>
      </c>
      <c r="N39" s="11">
        <v>4.9776223862835901E-2</v>
      </c>
      <c r="O39" s="11">
        <v>0.38400000000000001</v>
      </c>
      <c r="P39" s="11">
        <v>-0.13</v>
      </c>
      <c r="R39" s="11">
        <v>0.11</v>
      </c>
      <c r="S39" s="17">
        <v>37.955399999999997</v>
      </c>
    </row>
    <row r="40" spans="4:19" x14ac:dyDescent="0.25">
      <c r="D40" s="10">
        <v>37956</v>
      </c>
      <c r="E40" s="11">
        <v>4.2670000000000003</v>
      </c>
      <c r="F40" s="11">
        <v>-0.155</v>
      </c>
      <c r="G40" s="11">
        <v>0.16</v>
      </c>
      <c r="H40" s="11">
        <v>-0.18</v>
      </c>
      <c r="I40" s="11">
        <v>-0.25</v>
      </c>
      <c r="J40" s="11">
        <v>0.8</v>
      </c>
      <c r="K40" s="11">
        <v>0.75</v>
      </c>
      <c r="L40" s="11">
        <v>0.9</v>
      </c>
      <c r="M40" s="11">
        <v>5.0000000000000001E-3</v>
      </c>
      <c r="N40" s="11">
        <v>4.9986561182790497E-2</v>
      </c>
      <c r="O40" s="11">
        <v>0.46400000000000002</v>
      </c>
      <c r="P40" s="11">
        <v>-0.13250000000000001</v>
      </c>
      <c r="R40" s="11">
        <v>0.11</v>
      </c>
      <c r="S40" s="17">
        <v>38.151200000000003</v>
      </c>
    </row>
    <row r="41" spans="4:19" x14ac:dyDescent="0.25">
      <c r="D41" s="10">
        <v>37987</v>
      </c>
      <c r="E41" s="11">
        <v>4.3070000000000004</v>
      </c>
      <c r="F41" s="11">
        <v>-0.155</v>
      </c>
      <c r="G41" s="11">
        <v>0.16</v>
      </c>
      <c r="H41" s="11">
        <v>-0.18</v>
      </c>
      <c r="I41" s="11">
        <v>-0.25</v>
      </c>
      <c r="J41" s="11">
        <v>0.8</v>
      </c>
      <c r="K41" s="11">
        <v>0.75</v>
      </c>
      <c r="L41" s="11">
        <v>0.9</v>
      </c>
      <c r="M41" s="11">
        <v>5.0000000000000001E-3</v>
      </c>
      <c r="N41" s="11">
        <v>5.0206330881525499E-2</v>
      </c>
      <c r="O41" s="11">
        <v>0.54400000000000004</v>
      </c>
      <c r="P41" s="11">
        <v>-0.13500000000000001</v>
      </c>
      <c r="R41" s="11">
        <v>0.11</v>
      </c>
      <c r="S41" s="17">
        <v>57.624499999999998</v>
      </c>
    </row>
    <row r="42" spans="4:19" x14ac:dyDescent="0.25">
      <c r="D42" s="10">
        <v>38018</v>
      </c>
      <c r="E42" s="11">
        <v>4.1870000000000003</v>
      </c>
      <c r="F42" s="11">
        <v>-0.155</v>
      </c>
      <c r="G42" s="11">
        <v>0.16</v>
      </c>
      <c r="H42" s="11">
        <v>-0.18</v>
      </c>
      <c r="I42" s="11">
        <v>-0.25</v>
      </c>
      <c r="J42" s="11">
        <v>0.8</v>
      </c>
      <c r="K42" s="11">
        <v>0.75</v>
      </c>
      <c r="L42" s="11">
        <v>0.9</v>
      </c>
      <c r="M42" s="11">
        <v>5.0000000000000001E-3</v>
      </c>
      <c r="N42" s="11">
        <v>5.0428683123791902E-2</v>
      </c>
      <c r="O42" s="11">
        <v>0.40400000000000003</v>
      </c>
      <c r="P42" s="11">
        <v>-0.1275</v>
      </c>
      <c r="R42" s="11">
        <v>0.11</v>
      </c>
      <c r="S42" s="17">
        <v>49.277000000000001</v>
      </c>
    </row>
    <row r="43" spans="4:19" x14ac:dyDescent="0.25">
      <c r="D43" s="10">
        <v>38047</v>
      </c>
      <c r="E43" s="11">
        <v>4.0469999999999997</v>
      </c>
      <c r="F43" s="11">
        <v>-0.155</v>
      </c>
      <c r="G43" s="11">
        <v>0.16</v>
      </c>
      <c r="H43" s="11">
        <v>-0.18</v>
      </c>
      <c r="I43" s="11">
        <v>-0.25</v>
      </c>
      <c r="J43" s="11">
        <v>0.8</v>
      </c>
      <c r="K43" s="11">
        <v>0.75</v>
      </c>
      <c r="L43" s="11">
        <v>0.9</v>
      </c>
      <c r="M43" s="11">
        <v>5.0000000000000001E-3</v>
      </c>
      <c r="N43" s="11">
        <v>5.0636690075047203E-2</v>
      </c>
      <c r="O43" s="11">
        <v>0.20399999999999999</v>
      </c>
      <c r="P43" s="11">
        <v>-0.125</v>
      </c>
      <c r="R43" s="11">
        <v>0.11</v>
      </c>
      <c r="S43" s="17">
        <v>47.848100000000002</v>
      </c>
    </row>
    <row r="44" spans="4:19" x14ac:dyDescent="0.25">
      <c r="D44" s="10">
        <v>38078</v>
      </c>
      <c r="E44" s="11">
        <v>3.9049999999999998</v>
      </c>
      <c r="F44" s="11">
        <v>-0.14499999999999999</v>
      </c>
      <c r="G44" s="11">
        <v>0.15</v>
      </c>
      <c r="H44" s="11">
        <v>-0.23499999999999999</v>
      </c>
      <c r="I44" s="11">
        <v>-0.35</v>
      </c>
      <c r="J44" s="11">
        <v>0.7</v>
      </c>
      <c r="K44" s="11">
        <v>0.12</v>
      </c>
      <c r="L44" s="11">
        <v>0.8</v>
      </c>
      <c r="M44" s="11">
        <v>5.0000000000000001E-3</v>
      </c>
      <c r="N44" s="11">
        <v>5.0842282055219498E-2</v>
      </c>
      <c r="O44" s="11">
        <v>-7.4999999999999997E-2</v>
      </c>
      <c r="P44" s="11">
        <v>-0.13</v>
      </c>
      <c r="R44" s="11">
        <v>0.1</v>
      </c>
      <c r="S44" s="17">
        <v>47.747700000000002</v>
      </c>
    </row>
    <row r="45" spans="4:19" x14ac:dyDescent="0.25">
      <c r="D45" s="10">
        <v>38108</v>
      </c>
      <c r="E45" s="11">
        <v>3.923</v>
      </c>
      <c r="F45" s="11">
        <v>-0.14499999999999999</v>
      </c>
      <c r="G45" s="11">
        <v>0.15</v>
      </c>
      <c r="H45" s="11">
        <v>-0.23499999999999999</v>
      </c>
      <c r="I45" s="11">
        <v>-0.35</v>
      </c>
      <c r="J45" s="11">
        <v>0.7</v>
      </c>
      <c r="K45" s="11">
        <v>0.12</v>
      </c>
      <c r="L45" s="11">
        <v>0.8</v>
      </c>
      <c r="M45" s="11">
        <v>5.0000000000000001E-3</v>
      </c>
      <c r="N45" s="11">
        <v>5.1023941099730401E-2</v>
      </c>
      <c r="O45" s="11">
        <v>-7.4999999999999997E-2</v>
      </c>
      <c r="P45" s="11">
        <v>-0.13</v>
      </c>
      <c r="R45" s="11">
        <v>0.1</v>
      </c>
      <c r="S45" s="17">
        <v>49.001100000000001</v>
      </c>
    </row>
    <row r="46" spans="4:19" x14ac:dyDescent="0.25">
      <c r="D46" s="10">
        <v>38139</v>
      </c>
      <c r="E46" s="11">
        <v>3.9580000000000002</v>
      </c>
      <c r="F46" s="11">
        <v>-0.14499999999999999</v>
      </c>
      <c r="G46" s="11">
        <v>0.15</v>
      </c>
      <c r="H46" s="11">
        <v>-0.23499999999999999</v>
      </c>
      <c r="I46" s="11">
        <v>-0.35</v>
      </c>
      <c r="J46" s="11">
        <v>0.7</v>
      </c>
      <c r="K46" s="11">
        <v>0.12</v>
      </c>
      <c r="L46" s="11">
        <v>0.8</v>
      </c>
      <c r="M46" s="11">
        <v>5.0000000000000001E-3</v>
      </c>
      <c r="N46" s="11">
        <v>5.12116554572946E-2</v>
      </c>
      <c r="O46" s="11">
        <v>-7.4999999999999997E-2</v>
      </c>
      <c r="P46" s="11">
        <v>-0.13</v>
      </c>
      <c r="R46" s="11">
        <v>0.1</v>
      </c>
      <c r="S46" s="17">
        <v>54.360100000000003</v>
      </c>
    </row>
    <row r="47" spans="4:19" x14ac:dyDescent="0.25">
      <c r="D47" s="10">
        <v>38169</v>
      </c>
      <c r="E47" s="11">
        <v>4.0030000000000001</v>
      </c>
      <c r="F47" s="11">
        <v>-0.14499999999999999</v>
      </c>
      <c r="G47" s="11">
        <v>0.15</v>
      </c>
      <c r="H47" s="11">
        <v>-0.23499999999999999</v>
      </c>
      <c r="I47" s="11">
        <v>-0.35</v>
      </c>
      <c r="J47" s="11">
        <v>0.7</v>
      </c>
      <c r="K47" s="11">
        <v>0.12</v>
      </c>
      <c r="L47" s="11">
        <v>0.8</v>
      </c>
      <c r="M47" s="11">
        <v>5.0000000000000001E-3</v>
      </c>
      <c r="N47" s="11">
        <v>5.1388781249080299E-2</v>
      </c>
      <c r="O47" s="11">
        <v>-7.4999999999999997E-2</v>
      </c>
      <c r="P47" s="11">
        <v>-0.13</v>
      </c>
      <c r="R47" s="11">
        <v>0.1</v>
      </c>
      <c r="S47" s="17">
        <v>104.03060000000001</v>
      </c>
    </row>
    <row r="48" spans="4:19" x14ac:dyDescent="0.25">
      <c r="D48" s="10">
        <v>38200</v>
      </c>
      <c r="E48" s="11">
        <v>4.0430000000000001</v>
      </c>
      <c r="F48" s="11">
        <v>-0.14499999999999999</v>
      </c>
      <c r="G48" s="11">
        <v>0.15</v>
      </c>
      <c r="H48" s="11">
        <v>-0.23499999999999999</v>
      </c>
      <c r="I48" s="11">
        <v>-0.35</v>
      </c>
      <c r="J48" s="11">
        <v>0.7</v>
      </c>
      <c r="K48" s="11">
        <v>0.12</v>
      </c>
      <c r="L48" s="11">
        <v>0.8</v>
      </c>
      <c r="M48" s="11">
        <v>5.0000000000000001E-3</v>
      </c>
      <c r="N48" s="11">
        <v>5.1566831645386599E-2</v>
      </c>
      <c r="O48" s="11">
        <v>-7.4999999999999997E-2</v>
      </c>
      <c r="P48" s="11">
        <v>-0.13</v>
      </c>
      <c r="R48" s="11">
        <v>0.1</v>
      </c>
      <c r="S48" s="17">
        <v>146.0609</v>
      </c>
    </row>
    <row r="49" spans="4:19" x14ac:dyDescent="0.25">
      <c r="D49" s="10">
        <v>38231</v>
      </c>
      <c r="E49" s="11">
        <v>4.0570000000000004</v>
      </c>
      <c r="F49" s="11">
        <v>-0.14499999999999999</v>
      </c>
      <c r="G49" s="11">
        <v>0.15</v>
      </c>
      <c r="H49" s="11">
        <v>-0.23499999999999999</v>
      </c>
      <c r="I49" s="11">
        <v>-0.35</v>
      </c>
      <c r="J49" s="11">
        <v>0.7</v>
      </c>
      <c r="K49" s="11">
        <v>0.12</v>
      </c>
      <c r="L49" s="11">
        <v>0.8</v>
      </c>
      <c r="M49" s="11">
        <v>5.0000000000000001E-3</v>
      </c>
      <c r="N49" s="11">
        <v>5.1744882052269701E-2</v>
      </c>
      <c r="O49" s="11">
        <v>-7.4999999999999997E-2</v>
      </c>
      <c r="P49" s="11">
        <v>-0.13</v>
      </c>
      <c r="R49" s="11">
        <v>0.1</v>
      </c>
      <c r="S49" s="17">
        <v>46.191600000000001</v>
      </c>
    </row>
    <row r="50" spans="4:19" x14ac:dyDescent="0.25">
      <c r="D50" s="10">
        <v>38261</v>
      </c>
      <c r="E50" s="11">
        <v>4.0819999999999999</v>
      </c>
      <c r="F50" s="11">
        <v>-0.14499999999999999</v>
      </c>
      <c r="G50" s="11">
        <v>0.15</v>
      </c>
      <c r="H50" s="11">
        <v>-0.23499999999999999</v>
      </c>
      <c r="I50" s="11">
        <v>-0.35</v>
      </c>
      <c r="J50" s="11">
        <v>0.7</v>
      </c>
      <c r="K50" s="11">
        <v>0.12</v>
      </c>
      <c r="L50" s="11">
        <v>0.8</v>
      </c>
      <c r="M50" s="11">
        <v>5.0000000000000001E-3</v>
      </c>
      <c r="N50" s="11">
        <v>5.1912968292207901E-2</v>
      </c>
      <c r="O50" s="11">
        <v>-7.4999999999999997E-2</v>
      </c>
      <c r="P50" s="11">
        <v>-0.13</v>
      </c>
      <c r="R50" s="11">
        <v>0.1</v>
      </c>
      <c r="S50" s="17">
        <v>48.177700000000002</v>
      </c>
    </row>
    <row r="51" spans="4:19" x14ac:dyDescent="0.25">
      <c r="D51" s="10">
        <v>38292</v>
      </c>
      <c r="E51" s="11">
        <v>4.1920000000000002</v>
      </c>
      <c r="F51" s="11">
        <v>-0.15</v>
      </c>
      <c r="G51" s="11">
        <v>0.15</v>
      </c>
      <c r="H51" s="11">
        <v>-0.16</v>
      </c>
      <c r="I51" s="11">
        <v>-0.29499999999999998</v>
      </c>
      <c r="J51" s="11">
        <v>0.52</v>
      </c>
      <c r="K51" s="11">
        <v>0.47</v>
      </c>
      <c r="L51" s="11">
        <v>0.62</v>
      </c>
      <c r="M51" s="11">
        <v>5.0000000000000001E-3</v>
      </c>
      <c r="N51" s="11">
        <v>5.2082596948514102E-2</v>
      </c>
      <c r="O51" s="11">
        <v>0.34799999999999998</v>
      </c>
      <c r="P51" s="11">
        <v>-0.15</v>
      </c>
      <c r="R51" s="11">
        <v>0.1</v>
      </c>
      <c r="S51" s="17">
        <v>36.108800000000002</v>
      </c>
    </row>
    <row r="52" spans="4:19" x14ac:dyDescent="0.25">
      <c r="D52" s="10">
        <v>38322</v>
      </c>
      <c r="E52" s="11">
        <v>4.3120000000000003</v>
      </c>
      <c r="F52" s="11">
        <v>-0.15</v>
      </c>
      <c r="G52" s="11">
        <v>0.15</v>
      </c>
      <c r="H52" s="11">
        <v>-0.16</v>
      </c>
      <c r="I52" s="11">
        <v>-0.29499999999999998</v>
      </c>
      <c r="J52" s="11">
        <v>0.52</v>
      </c>
      <c r="K52" s="11">
        <v>0.47</v>
      </c>
      <c r="L52" s="11">
        <v>0.62</v>
      </c>
      <c r="M52" s="11">
        <v>5.0000000000000001E-3</v>
      </c>
      <c r="N52" s="11">
        <v>5.2246753721819403E-2</v>
      </c>
      <c r="O52" s="11">
        <v>0.40799999999999997</v>
      </c>
      <c r="P52" s="11">
        <v>-0.1525</v>
      </c>
      <c r="R52" s="11">
        <v>0.1</v>
      </c>
      <c r="S52" s="17">
        <v>36.283000000000001</v>
      </c>
    </row>
    <row r="53" spans="4:19" x14ac:dyDescent="0.25">
      <c r="D53" s="10">
        <v>38353</v>
      </c>
      <c r="E53" s="11">
        <v>4.3120000000000003</v>
      </c>
      <c r="F53" s="11">
        <v>-0.15</v>
      </c>
      <c r="G53" s="11">
        <v>0.15</v>
      </c>
      <c r="H53" s="11">
        <v>-0.16</v>
      </c>
      <c r="I53" s="11">
        <v>-0.29499999999999998</v>
      </c>
      <c r="J53" s="11">
        <v>0.52</v>
      </c>
      <c r="K53" s="11">
        <v>0.47</v>
      </c>
      <c r="L53" s="11">
        <v>0.62</v>
      </c>
      <c r="M53" s="11">
        <v>5.0000000000000001E-3</v>
      </c>
      <c r="N53" s="11">
        <v>5.2419071742019901E-2</v>
      </c>
      <c r="O53" s="11">
        <v>0.47799999999999998</v>
      </c>
      <c r="P53" s="11">
        <v>-0.155</v>
      </c>
      <c r="R53" s="11">
        <v>0.1</v>
      </c>
      <c r="S53" s="17">
        <v>54.662599999999998</v>
      </c>
    </row>
    <row r="54" spans="4:19" x14ac:dyDescent="0.25">
      <c r="D54" s="10">
        <v>38384</v>
      </c>
      <c r="E54" s="11">
        <v>4.1920000000000002</v>
      </c>
      <c r="F54" s="11">
        <v>-0.15</v>
      </c>
      <c r="G54" s="11">
        <v>0.15</v>
      </c>
      <c r="H54" s="11">
        <v>-0.16</v>
      </c>
      <c r="I54" s="11">
        <v>-0.29499999999999998</v>
      </c>
      <c r="J54" s="11">
        <v>0.52</v>
      </c>
      <c r="K54" s="11">
        <v>0.47</v>
      </c>
      <c r="L54" s="11">
        <v>0.62</v>
      </c>
      <c r="M54" s="11">
        <v>5.0000000000000001E-3</v>
      </c>
      <c r="N54" s="11">
        <v>5.25936045269653E-2</v>
      </c>
      <c r="O54" s="11">
        <v>0.34799999999999998</v>
      </c>
      <c r="P54" s="11">
        <v>-0.14749999999999999</v>
      </c>
      <c r="R54" s="11">
        <v>0.1</v>
      </c>
      <c r="S54" s="17">
        <v>47.978299999999997</v>
      </c>
    </row>
    <row r="55" spans="4:19" x14ac:dyDescent="0.25">
      <c r="D55" s="10">
        <v>38412</v>
      </c>
      <c r="E55" s="11">
        <v>4.0519999999999996</v>
      </c>
      <c r="F55" s="11">
        <v>-0.15</v>
      </c>
      <c r="G55" s="11">
        <v>0.15</v>
      </c>
      <c r="H55" s="11">
        <v>-0.16</v>
      </c>
      <c r="I55" s="11">
        <v>-0.29499999999999998</v>
      </c>
      <c r="J55" s="11">
        <v>0.52</v>
      </c>
      <c r="K55" s="11">
        <v>0.47</v>
      </c>
      <c r="L55" s="11">
        <v>0.62</v>
      </c>
      <c r="M55" s="11">
        <v>5.0000000000000001E-3</v>
      </c>
      <c r="N55" s="11">
        <v>5.2751247051130899E-2</v>
      </c>
      <c r="O55" s="11">
        <v>0.16800000000000001</v>
      </c>
      <c r="P55" s="11">
        <v>-0.14499999999999999</v>
      </c>
      <c r="R55" s="11">
        <v>0.1</v>
      </c>
      <c r="S55" s="17">
        <v>46.831200000000003</v>
      </c>
    </row>
    <row r="56" spans="4:19" x14ac:dyDescent="0.25">
      <c r="D56" s="10">
        <v>38443</v>
      </c>
      <c r="E56" s="11">
        <v>3.91</v>
      </c>
      <c r="F56" s="11">
        <v>-0.14499999999999999</v>
      </c>
      <c r="G56" s="11">
        <v>0.15</v>
      </c>
      <c r="H56" s="11">
        <v>-0.23499999999999999</v>
      </c>
      <c r="I56" s="11">
        <v>-0.39</v>
      </c>
      <c r="J56" s="11">
        <v>0.65</v>
      </c>
      <c r="K56" s="11">
        <v>0.12</v>
      </c>
      <c r="L56" s="11">
        <v>0.75</v>
      </c>
      <c r="M56" s="11">
        <v>5.0000000000000001E-3</v>
      </c>
      <c r="N56" s="11">
        <v>5.2912946213978802E-2</v>
      </c>
      <c r="O56" s="11">
        <v>-0.1</v>
      </c>
      <c r="P56" s="11">
        <v>-0.15</v>
      </c>
      <c r="R56" s="11">
        <v>0.1</v>
      </c>
      <c r="S56" s="17">
        <v>46.747399999999999</v>
      </c>
    </row>
    <row r="57" spans="4:19" x14ac:dyDescent="0.25">
      <c r="D57" s="10">
        <v>38473</v>
      </c>
      <c r="E57" s="11">
        <v>3.9279999999999999</v>
      </c>
      <c r="F57" s="11">
        <v>-0.14499999999999999</v>
      </c>
      <c r="G57" s="11">
        <v>0.15</v>
      </c>
      <c r="H57" s="11">
        <v>-0.23499999999999999</v>
      </c>
      <c r="I57" s="11">
        <v>-0.39</v>
      </c>
      <c r="J57" s="11">
        <v>0.65</v>
      </c>
      <c r="K57" s="11">
        <v>0.12</v>
      </c>
      <c r="L57" s="11">
        <v>0.75</v>
      </c>
      <c r="M57" s="11">
        <v>5.0000000000000001E-3</v>
      </c>
      <c r="N57" s="11">
        <v>5.3058099831126498E-2</v>
      </c>
      <c r="O57" s="11">
        <v>-0.1</v>
      </c>
      <c r="P57" s="11">
        <v>-0.15</v>
      </c>
      <c r="R57" s="11">
        <v>0.1</v>
      </c>
      <c r="S57" s="17">
        <v>47.747199999999999</v>
      </c>
    </row>
    <row r="58" spans="4:19" x14ac:dyDescent="0.25">
      <c r="D58" s="10">
        <v>38504</v>
      </c>
      <c r="E58" s="11">
        <v>3.9630000000000001</v>
      </c>
      <c r="F58" s="11">
        <v>-0.14499999999999999</v>
      </c>
      <c r="G58" s="11">
        <v>0.15</v>
      </c>
      <c r="H58" s="11">
        <v>-0.23499999999999999</v>
      </c>
      <c r="I58" s="11">
        <v>-0.39</v>
      </c>
      <c r="J58" s="11">
        <v>0.65</v>
      </c>
      <c r="K58" s="11">
        <v>0.12</v>
      </c>
      <c r="L58" s="11">
        <v>0.75</v>
      </c>
      <c r="M58" s="11">
        <v>5.0000000000000001E-3</v>
      </c>
      <c r="N58" s="11">
        <v>5.3208091909558303E-2</v>
      </c>
      <c r="O58" s="11">
        <v>-0.1</v>
      </c>
      <c r="P58" s="11">
        <v>-0.15</v>
      </c>
      <c r="R58" s="11">
        <v>0.1</v>
      </c>
      <c r="S58" s="17">
        <v>52.034399999999998</v>
      </c>
    </row>
    <row r="59" spans="4:19" x14ac:dyDescent="0.25">
      <c r="D59" s="10">
        <v>38534</v>
      </c>
      <c r="E59" s="11">
        <v>4.008</v>
      </c>
      <c r="F59" s="11">
        <v>-0.14499999999999999</v>
      </c>
      <c r="G59" s="11">
        <v>0.15</v>
      </c>
      <c r="H59" s="11">
        <v>-0.23499999999999999</v>
      </c>
      <c r="I59" s="11">
        <v>-0.39</v>
      </c>
      <c r="J59" s="11">
        <v>0.65</v>
      </c>
      <c r="K59" s="11">
        <v>0.12</v>
      </c>
      <c r="L59" s="11">
        <v>0.75</v>
      </c>
      <c r="M59" s="11">
        <v>5.0000000000000001E-3</v>
      </c>
      <c r="N59" s="11">
        <v>5.3348665565914097E-2</v>
      </c>
      <c r="O59" s="11">
        <v>-0.1</v>
      </c>
      <c r="P59" s="11">
        <v>-0.15</v>
      </c>
      <c r="R59" s="11">
        <v>0.1</v>
      </c>
      <c r="S59" s="17">
        <v>91.801500000000004</v>
      </c>
    </row>
    <row r="60" spans="4:19" x14ac:dyDescent="0.25">
      <c r="D60" s="10">
        <v>38565</v>
      </c>
      <c r="E60" s="11">
        <v>4.048</v>
      </c>
      <c r="F60" s="11">
        <v>-0.14499999999999999</v>
      </c>
      <c r="G60" s="11">
        <v>0.15</v>
      </c>
      <c r="H60" s="11">
        <v>-0.23499999999999999</v>
      </c>
      <c r="I60" s="11">
        <v>-0.39</v>
      </c>
      <c r="J60" s="11">
        <v>0.65</v>
      </c>
      <c r="K60" s="11">
        <v>0.12</v>
      </c>
      <c r="L60" s="11">
        <v>0.75</v>
      </c>
      <c r="M60" s="11">
        <v>5.0000000000000001E-3</v>
      </c>
      <c r="N60" s="11">
        <v>5.3489192376604301E-2</v>
      </c>
      <c r="O60" s="11">
        <v>-0.1</v>
      </c>
      <c r="P60" s="11">
        <v>-0.15</v>
      </c>
      <c r="R60" s="11">
        <v>0.1</v>
      </c>
      <c r="S60" s="17">
        <v>125.45659999999999</v>
      </c>
    </row>
    <row r="61" spans="4:19" x14ac:dyDescent="0.25">
      <c r="D61" s="10">
        <v>38596</v>
      </c>
      <c r="E61" s="11">
        <v>4.0620000000000003</v>
      </c>
      <c r="F61" s="11">
        <v>-0.14499999999999999</v>
      </c>
      <c r="G61" s="11">
        <v>0.15</v>
      </c>
      <c r="H61" s="11">
        <v>-0.23499999999999999</v>
      </c>
      <c r="I61" s="11">
        <v>-0.39</v>
      </c>
      <c r="J61" s="11">
        <v>0.65</v>
      </c>
      <c r="K61" s="11">
        <v>0.12</v>
      </c>
      <c r="L61" s="11">
        <v>0.75</v>
      </c>
      <c r="M61" s="11">
        <v>5.0000000000000001E-3</v>
      </c>
      <c r="N61" s="11">
        <v>5.36297191938764E-2</v>
      </c>
      <c r="O61" s="11">
        <v>-0.1</v>
      </c>
      <c r="P61" s="11">
        <v>-0.15</v>
      </c>
      <c r="R61" s="11">
        <v>0.1</v>
      </c>
      <c r="S61" s="17">
        <v>45.483800000000002</v>
      </c>
    </row>
    <row r="62" spans="4:19" x14ac:dyDescent="0.25">
      <c r="D62" s="10">
        <v>38626</v>
      </c>
      <c r="E62" s="11">
        <v>4.0869999999999997</v>
      </c>
      <c r="F62" s="11">
        <v>-0.14499999999999999</v>
      </c>
      <c r="G62" s="11">
        <v>0.15</v>
      </c>
      <c r="H62" s="11">
        <v>-0.23499999999999999</v>
      </c>
      <c r="I62" s="11">
        <v>-0.39</v>
      </c>
      <c r="J62" s="11">
        <v>0.65</v>
      </c>
      <c r="K62" s="11">
        <v>0.12</v>
      </c>
      <c r="L62" s="11">
        <v>0.75</v>
      </c>
      <c r="M62" s="11">
        <v>5.0000000000000001E-3</v>
      </c>
      <c r="N62" s="11">
        <v>5.3765712894278103E-2</v>
      </c>
      <c r="O62" s="11">
        <v>-0.1</v>
      </c>
      <c r="P62" s="11">
        <v>-0.15</v>
      </c>
      <c r="R62" s="11">
        <v>0.1</v>
      </c>
      <c r="S62" s="17">
        <v>47.070900000000002</v>
      </c>
    </row>
    <row r="63" spans="4:19" x14ac:dyDescent="0.25">
      <c r="D63" s="10">
        <v>38657</v>
      </c>
      <c r="E63" s="11">
        <v>4.1970000000000001</v>
      </c>
      <c r="F63" s="11">
        <v>-0.15</v>
      </c>
      <c r="G63" s="11">
        <v>0.15</v>
      </c>
      <c r="H63" s="11">
        <v>-0.1</v>
      </c>
      <c r="I63" s="11">
        <v>-0.35</v>
      </c>
      <c r="J63" s="11">
        <v>0.52</v>
      </c>
      <c r="K63" s="11">
        <v>0.47</v>
      </c>
      <c r="L63" s="11">
        <v>0.62</v>
      </c>
      <c r="M63" s="11">
        <v>5.0000000000000001E-3</v>
      </c>
      <c r="N63" s="11">
        <v>5.3906239724501197E-2</v>
      </c>
      <c r="O63" s="11">
        <v>0.34799999999999998</v>
      </c>
      <c r="P63" s="11">
        <v>-0.15</v>
      </c>
      <c r="R63" s="11">
        <v>0.1</v>
      </c>
      <c r="S63" s="17">
        <v>37.401299999999999</v>
      </c>
    </row>
    <row r="64" spans="4:19" x14ac:dyDescent="0.25">
      <c r="D64" s="10">
        <v>38687</v>
      </c>
      <c r="E64" s="11">
        <v>4.3170000000000002</v>
      </c>
      <c r="F64" s="11">
        <v>-0.15</v>
      </c>
      <c r="G64" s="11">
        <v>0.15</v>
      </c>
      <c r="H64" s="11">
        <v>-0.1</v>
      </c>
      <c r="I64" s="11">
        <v>-0.35</v>
      </c>
      <c r="J64" s="11">
        <v>0.52</v>
      </c>
      <c r="K64" s="11">
        <v>0.47</v>
      </c>
      <c r="L64" s="11">
        <v>0.62</v>
      </c>
      <c r="M64" s="11">
        <v>5.0000000000000001E-3</v>
      </c>
      <c r="N64" s="11">
        <v>5.4042233437435097E-2</v>
      </c>
      <c r="O64" s="11">
        <v>0.40799999999999997</v>
      </c>
      <c r="P64" s="11">
        <v>-0.1525</v>
      </c>
      <c r="R64" s="11">
        <v>0.1</v>
      </c>
      <c r="S64" s="17">
        <v>37.536700000000003</v>
      </c>
    </row>
    <row r="65" spans="4:19" x14ac:dyDescent="0.25">
      <c r="D65" s="10">
        <v>38718</v>
      </c>
      <c r="E65" s="11">
        <v>4.3419999999999996</v>
      </c>
      <c r="F65" s="11">
        <v>-0.15</v>
      </c>
      <c r="G65" s="11">
        <v>0.14000000000000001</v>
      </c>
      <c r="H65" s="11">
        <v>-0.1</v>
      </c>
      <c r="I65" s="11">
        <v>-0.35</v>
      </c>
      <c r="J65" s="11">
        <v>0.52</v>
      </c>
      <c r="K65" s="11">
        <v>0.47</v>
      </c>
      <c r="L65" s="11">
        <v>0.62</v>
      </c>
      <c r="M65" s="11">
        <v>5.0000000000000001E-3</v>
      </c>
      <c r="N65" s="11">
        <v>5.4182760280607298E-2</v>
      </c>
      <c r="O65" s="11">
        <v>0.47799999999999998</v>
      </c>
      <c r="P65" s="11">
        <v>-0.155</v>
      </c>
      <c r="R65" s="11">
        <v>0.09</v>
      </c>
      <c r="S65" s="17">
        <v>52.059399999999997</v>
      </c>
    </row>
    <row r="66" spans="4:19" x14ac:dyDescent="0.25">
      <c r="D66" s="10">
        <v>38749</v>
      </c>
      <c r="E66" s="11">
        <v>4.2220000000000004</v>
      </c>
      <c r="F66" s="11">
        <v>-0.15</v>
      </c>
      <c r="G66" s="11">
        <v>0.14000000000000001</v>
      </c>
      <c r="H66" s="11">
        <v>-0.1</v>
      </c>
      <c r="I66" s="11">
        <v>-0.35</v>
      </c>
      <c r="J66" s="11">
        <v>0.52</v>
      </c>
      <c r="K66" s="11">
        <v>0.47</v>
      </c>
      <c r="L66" s="11">
        <v>0.62</v>
      </c>
      <c r="M66" s="11">
        <v>5.0000000000000001E-3</v>
      </c>
      <c r="N66" s="11">
        <v>5.4323287130360103E-2</v>
      </c>
      <c r="O66" s="11">
        <v>0.34799999999999998</v>
      </c>
      <c r="P66" s="11">
        <v>-0.14749999999999999</v>
      </c>
      <c r="R66" s="11">
        <v>0.09</v>
      </c>
      <c r="S66" s="17">
        <v>46.683399999999999</v>
      </c>
    </row>
    <row r="67" spans="4:19" x14ac:dyDescent="0.25">
      <c r="D67" s="10">
        <v>38777</v>
      </c>
      <c r="E67" s="11">
        <v>4.0819999999999999</v>
      </c>
      <c r="F67" s="11">
        <v>-0.15</v>
      </c>
      <c r="G67" s="11">
        <v>0.14000000000000001</v>
      </c>
      <c r="H67" s="11">
        <v>-0.1</v>
      </c>
      <c r="I67" s="11">
        <v>-0.35</v>
      </c>
      <c r="J67" s="11">
        <v>0.52</v>
      </c>
      <c r="K67" s="11">
        <v>0.47</v>
      </c>
      <c r="L67" s="11">
        <v>0.62</v>
      </c>
      <c r="M67" s="11">
        <v>5.0000000000000001E-3</v>
      </c>
      <c r="N67" s="11">
        <v>5.4450214613210902E-2</v>
      </c>
      <c r="O67" s="11">
        <v>0.16800000000000001</v>
      </c>
      <c r="P67" s="11">
        <v>-0.14499999999999999</v>
      </c>
      <c r="R67" s="11">
        <v>0.09</v>
      </c>
      <c r="S67" s="17">
        <v>45.761499999999998</v>
      </c>
    </row>
    <row r="68" spans="4:19" x14ac:dyDescent="0.25">
      <c r="D68" s="10">
        <v>38808</v>
      </c>
      <c r="E68" s="11">
        <v>3.94</v>
      </c>
      <c r="F68" s="11">
        <v>-0.14499999999999999</v>
      </c>
      <c r="G68" s="11">
        <v>0.14000000000000001</v>
      </c>
      <c r="H68" s="11">
        <v>-0.17</v>
      </c>
      <c r="I68" s="11">
        <v>-0.41</v>
      </c>
      <c r="J68" s="11">
        <v>0.65</v>
      </c>
      <c r="K68" s="11">
        <v>0.12</v>
      </c>
      <c r="L68" s="11">
        <v>0.75</v>
      </c>
      <c r="M68" s="11">
        <v>5.0000000000000001E-3</v>
      </c>
      <c r="N68" s="11">
        <v>5.4590741475486003E-2</v>
      </c>
      <c r="O68" s="11">
        <v>-0.1</v>
      </c>
      <c r="P68" s="11">
        <v>-0.15</v>
      </c>
      <c r="R68" s="11">
        <v>0.09</v>
      </c>
      <c r="S68" s="17">
        <v>45.695099999999996</v>
      </c>
    </row>
    <row r="69" spans="4:19" x14ac:dyDescent="0.25">
      <c r="D69" s="10">
        <v>38838</v>
      </c>
      <c r="E69" s="11">
        <v>3.9580000000000002</v>
      </c>
      <c r="F69" s="11">
        <v>-0.14499999999999999</v>
      </c>
      <c r="G69" s="11">
        <v>0.14000000000000001</v>
      </c>
      <c r="H69" s="11">
        <v>-0.17</v>
      </c>
      <c r="I69" s="11">
        <v>-0.41</v>
      </c>
      <c r="J69" s="11">
        <v>0.65</v>
      </c>
      <c r="K69" s="11">
        <v>0.12</v>
      </c>
      <c r="L69" s="11">
        <v>0.75</v>
      </c>
      <c r="M69" s="11">
        <v>5.0000000000000001E-3</v>
      </c>
      <c r="N69" s="11">
        <v>5.4696210203929202E-2</v>
      </c>
      <c r="O69" s="11">
        <v>-0.1</v>
      </c>
      <c r="P69" s="11">
        <v>-0.15</v>
      </c>
      <c r="R69" s="11">
        <v>0.09</v>
      </c>
      <c r="S69" s="17">
        <v>46.500999999999998</v>
      </c>
    </row>
    <row r="70" spans="4:19" x14ac:dyDescent="0.25">
      <c r="D70" s="10">
        <v>38869</v>
      </c>
      <c r="E70" s="11">
        <v>3.9929999999999999</v>
      </c>
      <c r="F70" s="11">
        <v>-0.14499999999999999</v>
      </c>
      <c r="G70" s="11">
        <v>0.14000000000000001</v>
      </c>
      <c r="H70" s="11">
        <v>-0.17</v>
      </c>
      <c r="I70" s="11">
        <v>-0.41</v>
      </c>
      <c r="J70" s="11">
        <v>0.65</v>
      </c>
      <c r="K70" s="11">
        <v>0.12</v>
      </c>
      <c r="L70" s="11">
        <v>0.75</v>
      </c>
      <c r="M70" s="11">
        <v>5.0000000000000001E-3</v>
      </c>
      <c r="N70" s="11">
        <v>5.4802941523617803E-2</v>
      </c>
      <c r="O70" s="11">
        <v>-0.1</v>
      </c>
      <c r="P70" s="11">
        <v>-0.15</v>
      </c>
      <c r="R70" s="11">
        <v>0.09</v>
      </c>
      <c r="S70" s="17">
        <v>49.953600000000002</v>
      </c>
    </row>
    <row r="71" spans="4:19" x14ac:dyDescent="0.25">
      <c r="D71" s="10">
        <v>38899</v>
      </c>
      <c r="E71" s="11">
        <v>4.0380000000000003</v>
      </c>
      <c r="F71" s="11">
        <v>-0.14499999999999999</v>
      </c>
      <c r="G71" s="11">
        <v>0.14000000000000001</v>
      </c>
      <c r="H71" s="11">
        <v>-0.17</v>
      </c>
      <c r="I71" s="11">
        <v>-0.41</v>
      </c>
      <c r="J71" s="11">
        <v>0.65</v>
      </c>
      <c r="K71" s="11">
        <v>0.12</v>
      </c>
      <c r="L71" s="11">
        <v>0.75</v>
      </c>
      <c r="M71" s="11">
        <v>5.0000000000000001E-3</v>
      </c>
      <c r="N71" s="11">
        <v>5.4906229901122899E-2</v>
      </c>
      <c r="O71" s="11">
        <v>-0.1</v>
      </c>
      <c r="P71" s="11">
        <v>-0.15</v>
      </c>
      <c r="R71" s="11">
        <v>0.09</v>
      </c>
      <c r="S71" s="17">
        <v>81.975399999999993</v>
      </c>
    </row>
    <row r="72" spans="4:19" x14ac:dyDescent="0.25">
      <c r="D72" s="10">
        <v>38930</v>
      </c>
      <c r="E72" s="11">
        <v>4.0780000000000003</v>
      </c>
      <c r="F72" s="11">
        <v>-0.14499999999999999</v>
      </c>
      <c r="G72" s="11">
        <v>0.14000000000000001</v>
      </c>
      <c r="H72" s="11">
        <v>-0.17</v>
      </c>
      <c r="I72" s="11">
        <v>-0.41</v>
      </c>
      <c r="J72" s="11">
        <v>0.65</v>
      </c>
      <c r="K72" s="11">
        <v>0.12</v>
      </c>
      <c r="L72" s="11">
        <v>0.75</v>
      </c>
      <c r="M72" s="11">
        <v>5.0000000000000001E-3</v>
      </c>
      <c r="N72" s="11">
        <v>5.5012961228278402E-2</v>
      </c>
      <c r="O72" s="11">
        <v>-0.1</v>
      </c>
      <c r="P72" s="11">
        <v>-0.15</v>
      </c>
      <c r="R72" s="11">
        <v>0.09</v>
      </c>
      <c r="S72" s="17">
        <v>109.0849</v>
      </c>
    </row>
    <row r="73" spans="4:19" x14ac:dyDescent="0.25">
      <c r="D73" s="10">
        <v>38961</v>
      </c>
      <c r="E73" s="11">
        <v>4.0919999999999996</v>
      </c>
      <c r="F73" s="11">
        <v>-0.14499999999999999</v>
      </c>
      <c r="G73" s="11">
        <v>0.14000000000000001</v>
      </c>
      <c r="H73" s="11">
        <v>-0.17</v>
      </c>
      <c r="I73" s="11">
        <v>-0.41</v>
      </c>
      <c r="J73" s="11">
        <v>0.65</v>
      </c>
      <c r="K73" s="11">
        <v>0.12</v>
      </c>
      <c r="L73" s="11">
        <v>0.75</v>
      </c>
      <c r="M73" s="11">
        <v>5.0000000000000001E-3</v>
      </c>
      <c r="N73" s="11">
        <v>5.5119692559228599E-2</v>
      </c>
      <c r="O73" s="11">
        <v>-0.1</v>
      </c>
      <c r="P73" s="11">
        <v>-0.15</v>
      </c>
      <c r="R73" s="11">
        <v>0.09</v>
      </c>
      <c r="S73" s="17">
        <v>44.682699999999997</v>
      </c>
    </row>
    <row r="74" spans="4:19" x14ac:dyDescent="0.25">
      <c r="D74" s="10">
        <v>38991</v>
      </c>
      <c r="E74" s="11">
        <v>4.117</v>
      </c>
      <c r="F74" s="11">
        <v>-0.14499999999999999</v>
      </c>
      <c r="G74" s="11">
        <v>0.14000000000000001</v>
      </c>
      <c r="H74" s="11">
        <v>-0.17</v>
      </c>
      <c r="I74" s="11">
        <v>-0.41</v>
      </c>
      <c r="J74" s="11">
        <v>0.65</v>
      </c>
      <c r="K74" s="11">
        <v>0.12</v>
      </c>
      <c r="L74" s="11">
        <v>0.75</v>
      </c>
      <c r="M74" s="11">
        <v>5.0000000000000001E-3</v>
      </c>
      <c r="N74" s="11">
        <v>5.5222980947630798E-2</v>
      </c>
      <c r="O74" s="11">
        <v>-0.1</v>
      </c>
      <c r="P74" s="11">
        <v>-0.15</v>
      </c>
      <c r="R74" s="11">
        <v>0.09</v>
      </c>
      <c r="S74" s="17">
        <v>45.962200000000003</v>
      </c>
    </row>
    <row r="75" spans="4:19" x14ac:dyDescent="0.25">
      <c r="D75" s="10">
        <v>39022</v>
      </c>
      <c r="E75" s="11">
        <v>4.2270000000000003</v>
      </c>
      <c r="F75" s="11">
        <v>-0.15</v>
      </c>
      <c r="G75" s="11">
        <v>0.14000000000000001</v>
      </c>
      <c r="H75" s="11">
        <v>-0.1</v>
      </c>
      <c r="I75" s="11">
        <v>-0.46</v>
      </c>
      <c r="J75" s="11">
        <v>0.49</v>
      </c>
      <c r="K75" s="11">
        <v>0.47</v>
      </c>
      <c r="L75" s="11">
        <v>0.59</v>
      </c>
      <c r="M75" s="11">
        <v>5.0000000000000001E-3</v>
      </c>
      <c r="N75" s="11">
        <v>5.5329712286045697E-2</v>
      </c>
      <c r="O75" s="11">
        <v>0.248</v>
      </c>
      <c r="P75" s="11">
        <v>-0.15</v>
      </c>
      <c r="R75" s="11">
        <v>0.09</v>
      </c>
      <c r="S75" s="17">
        <v>38.172699999999999</v>
      </c>
    </row>
    <row r="76" spans="4:19" x14ac:dyDescent="0.25">
      <c r="D76" s="10">
        <v>39052</v>
      </c>
      <c r="E76" s="11">
        <v>4.3470000000000004</v>
      </c>
      <c r="F76" s="11">
        <v>-0.15</v>
      </c>
      <c r="G76" s="11">
        <v>0.14000000000000001</v>
      </c>
      <c r="H76" s="11">
        <v>-0.1</v>
      </c>
      <c r="I76" s="11">
        <v>-0.46</v>
      </c>
      <c r="J76" s="11">
        <v>0.49</v>
      </c>
      <c r="K76" s="11">
        <v>0.47</v>
      </c>
      <c r="L76" s="11">
        <v>0.59</v>
      </c>
      <c r="M76" s="11">
        <v>5.0000000000000001E-3</v>
      </c>
      <c r="N76" s="11">
        <v>5.5433000681672298E-2</v>
      </c>
      <c r="O76" s="11">
        <v>0.308</v>
      </c>
      <c r="P76" s="11">
        <v>-0.1525</v>
      </c>
      <c r="R76" s="11">
        <v>0.09</v>
      </c>
      <c r="S76" s="17">
        <v>38.281799999999997</v>
      </c>
    </row>
    <row r="77" spans="4:19" x14ac:dyDescent="0.25">
      <c r="D77" s="10">
        <v>39083</v>
      </c>
      <c r="E77" s="11">
        <v>4.3869999999999996</v>
      </c>
      <c r="F77" s="11">
        <v>-0.15</v>
      </c>
      <c r="G77" s="11">
        <v>0.14000000000000001</v>
      </c>
      <c r="H77" s="11">
        <v>-0.1</v>
      </c>
      <c r="I77" s="11">
        <v>-0.46</v>
      </c>
      <c r="J77" s="11">
        <v>0.49</v>
      </c>
      <c r="K77" s="11">
        <v>0.47</v>
      </c>
      <c r="L77" s="11">
        <v>0.59</v>
      </c>
      <c r="M77" s="11">
        <v>5.0000000000000001E-3</v>
      </c>
      <c r="N77" s="11">
        <v>5.5539732027552399E-2</v>
      </c>
      <c r="O77" s="11">
        <v>0.378</v>
      </c>
      <c r="P77" s="11">
        <v>-0.155</v>
      </c>
      <c r="R77" s="11">
        <v>0.09</v>
      </c>
      <c r="S77" s="17">
        <v>49.911999999999999</v>
      </c>
    </row>
    <row r="78" spans="4:19" x14ac:dyDescent="0.25">
      <c r="D78" s="10">
        <v>39114</v>
      </c>
      <c r="E78" s="11">
        <v>4.2670000000000003</v>
      </c>
      <c r="F78" s="11">
        <v>-0.15</v>
      </c>
      <c r="G78" s="11">
        <v>0.14000000000000001</v>
      </c>
      <c r="H78" s="11">
        <v>-0.1</v>
      </c>
      <c r="I78" s="11">
        <v>-0.46</v>
      </c>
      <c r="J78" s="11">
        <v>0.49</v>
      </c>
      <c r="K78" s="11">
        <v>0.47</v>
      </c>
      <c r="L78" s="11">
        <v>0.59</v>
      </c>
      <c r="M78" s="11">
        <v>5.0000000000000001E-3</v>
      </c>
      <c r="N78" s="11">
        <v>5.5646463377224897E-2</v>
      </c>
      <c r="O78" s="11">
        <v>0.248</v>
      </c>
      <c r="P78" s="11">
        <v>-0.14749999999999999</v>
      </c>
      <c r="R78" s="11">
        <v>0.09</v>
      </c>
      <c r="S78" s="17">
        <v>45.312899999999999</v>
      </c>
    </row>
    <row r="79" spans="4:19" x14ac:dyDescent="0.25">
      <c r="D79" s="10">
        <v>39142</v>
      </c>
      <c r="E79" s="11">
        <v>4.1269999999999998</v>
      </c>
      <c r="F79" s="11">
        <v>-0.15</v>
      </c>
      <c r="G79" s="11">
        <v>0.14000000000000001</v>
      </c>
      <c r="H79" s="11">
        <v>-0.1</v>
      </c>
      <c r="I79" s="11">
        <v>-0.46</v>
      </c>
      <c r="J79" s="11">
        <v>0.49</v>
      </c>
      <c r="K79" s="11">
        <v>0.47</v>
      </c>
      <c r="L79" s="11">
        <v>0.59</v>
      </c>
      <c r="M79" s="11">
        <v>5.0000000000000001E-3</v>
      </c>
      <c r="N79" s="11">
        <v>5.5742865889866898E-2</v>
      </c>
      <c r="O79" s="11">
        <v>6.8000000000000005E-2</v>
      </c>
      <c r="P79" s="11">
        <v>-0.14499999999999999</v>
      </c>
      <c r="R79" s="11">
        <v>0.09</v>
      </c>
      <c r="S79" s="17">
        <v>44.5426</v>
      </c>
    </row>
    <row r="80" spans="4:19" x14ac:dyDescent="0.25">
      <c r="D80" s="10">
        <v>39173</v>
      </c>
      <c r="E80" s="11">
        <v>3.9849999999999999</v>
      </c>
      <c r="F80" s="11">
        <v>-0.14499999999999999</v>
      </c>
      <c r="G80" s="11">
        <v>0.14000000000000001</v>
      </c>
      <c r="H80" s="11">
        <v>-0.17</v>
      </c>
      <c r="I80" s="11">
        <v>-0.57299999999999995</v>
      </c>
      <c r="J80" s="11">
        <v>0.55000000000000004</v>
      </c>
      <c r="K80" s="11">
        <v>0.12</v>
      </c>
      <c r="L80" s="11">
        <v>0.65</v>
      </c>
      <c r="M80" s="11">
        <v>5.0000000000000001E-3</v>
      </c>
      <c r="N80" s="11">
        <v>5.5849597246759003E-2</v>
      </c>
      <c r="O80" s="11">
        <v>-0.1</v>
      </c>
      <c r="P80" s="11">
        <v>-0.15</v>
      </c>
      <c r="R80" s="11">
        <v>0.09</v>
      </c>
      <c r="S80" s="17">
        <v>44.508299999999998</v>
      </c>
    </row>
    <row r="81" spans="4:19" x14ac:dyDescent="0.25">
      <c r="D81" s="10">
        <v>39203</v>
      </c>
      <c r="E81" s="11">
        <v>4.0030000000000001</v>
      </c>
      <c r="F81" s="11">
        <v>-0.14499999999999999</v>
      </c>
      <c r="G81" s="11">
        <v>0.14000000000000001</v>
      </c>
      <c r="H81" s="11">
        <v>-0.17</v>
      </c>
      <c r="I81" s="11">
        <v>-0.57299999999999995</v>
      </c>
      <c r="J81" s="11">
        <v>0.55000000000000004</v>
      </c>
      <c r="K81" s="11">
        <v>0.12</v>
      </c>
      <c r="L81" s="11">
        <v>0.65</v>
      </c>
      <c r="M81" s="11">
        <v>5.0000000000000001E-3</v>
      </c>
      <c r="N81" s="11">
        <v>5.59528856602656E-2</v>
      </c>
      <c r="O81" s="11">
        <v>-0.1</v>
      </c>
      <c r="P81" s="11">
        <v>-0.15</v>
      </c>
      <c r="R81" s="11">
        <v>0.09</v>
      </c>
      <c r="S81" s="17">
        <v>45.225700000000003</v>
      </c>
    </row>
    <row r="82" spans="4:19" x14ac:dyDescent="0.25">
      <c r="D82" s="10">
        <v>39234</v>
      </c>
      <c r="E82" s="11">
        <v>4.0380000000000003</v>
      </c>
      <c r="F82" s="11">
        <v>-0.14499999999999999</v>
      </c>
      <c r="G82" s="11">
        <v>0.14000000000000001</v>
      </c>
      <c r="H82" s="11">
        <v>-0.17</v>
      </c>
      <c r="I82" s="11">
        <v>-0.57299999999999995</v>
      </c>
      <c r="J82" s="11">
        <v>0.55000000000000004</v>
      </c>
      <c r="K82" s="11">
        <v>0.12</v>
      </c>
      <c r="L82" s="11">
        <v>0.65</v>
      </c>
      <c r="M82" s="11">
        <v>5.0000000000000001E-3</v>
      </c>
      <c r="N82" s="11">
        <v>5.6059617024619701E-2</v>
      </c>
      <c r="O82" s="11">
        <v>-0.1</v>
      </c>
      <c r="P82" s="11">
        <v>-0.15</v>
      </c>
      <c r="R82" s="11">
        <v>0.09</v>
      </c>
      <c r="S82" s="17">
        <v>48.226300000000002</v>
      </c>
    </row>
    <row r="83" spans="4:19" x14ac:dyDescent="0.25">
      <c r="D83" s="10">
        <v>39264</v>
      </c>
      <c r="E83" s="11">
        <v>4.0830000000000002</v>
      </c>
      <c r="F83" s="11">
        <v>-0.14499999999999999</v>
      </c>
      <c r="G83" s="11">
        <v>0.14000000000000001</v>
      </c>
      <c r="H83" s="11">
        <v>-0.17</v>
      </c>
      <c r="I83" s="11">
        <v>-0.57299999999999995</v>
      </c>
      <c r="J83" s="11">
        <v>0.55000000000000004</v>
      </c>
      <c r="K83" s="11">
        <v>0.12</v>
      </c>
      <c r="L83" s="11">
        <v>0.65</v>
      </c>
      <c r="M83" s="11">
        <v>5.0000000000000001E-3</v>
      </c>
      <c r="N83" s="11">
        <v>5.6162905445348098E-2</v>
      </c>
      <c r="O83" s="11">
        <v>-0.1</v>
      </c>
      <c r="P83" s="11">
        <v>-0.15</v>
      </c>
      <c r="R83" s="11">
        <v>0.09</v>
      </c>
      <c r="S83" s="17">
        <v>75.880600000000001</v>
      </c>
    </row>
    <row r="84" spans="4:19" x14ac:dyDescent="0.25">
      <c r="D84" s="10">
        <v>39295</v>
      </c>
      <c r="E84" s="11">
        <v>4.1230000000000002</v>
      </c>
      <c r="F84" s="11">
        <v>-0.14499999999999999</v>
      </c>
      <c r="G84" s="11">
        <v>0.14000000000000001</v>
      </c>
      <c r="H84" s="11">
        <v>-0.17</v>
      </c>
      <c r="I84" s="11">
        <v>-0.57299999999999995</v>
      </c>
      <c r="J84" s="11">
        <v>0.55000000000000004</v>
      </c>
      <c r="K84" s="11">
        <v>0.12</v>
      </c>
      <c r="L84" s="11">
        <v>0.65</v>
      </c>
      <c r="M84" s="11">
        <v>5.0000000000000001E-3</v>
      </c>
      <c r="N84" s="11">
        <v>5.6269636817164702E-2</v>
      </c>
      <c r="O84" s="11">
        <v>-0.1</v>
      </c>
      <c r="P84" s="11">
        <v>-0.15</v>
      </c>
      <c r="R84" s="11">
        <v>0.09</v>
      </c>
      <c r="S84" s="17">
        <v>99.3262</v>
      </c>
    </row>
    <row r="85" spans="4:19" x14ac:dyDescent="0.25">
      <c r="D85" s="10">
        <v>39326</v>
      </c>
      <c r="E85" s="11">
        <v>4.1369999999999996</v>
      </c>
      <c r="F85" s="11">
        <v>-0.14499999999999999</v>
      </c>
      <c r="G85" s="11">
        <v>0.14000000000000001</v>
      </c>
      <c r="H85" s="11">
        <v>-0.17</v>
      </c>
      <c r="I85" s="11">
        <v>-0.57299999999999995</v>
      </c>
      <c r="J85" s="11">
        <v>0.55000000000000004</v>
      </c>
      <c r="K85" s="11">
        <v>0.12</v>
      </c>
      <c r="L85" s="11">
        <v>0.65</v>
      </c>
      <c r="M85" s="11">
        <v>5.0000000000000001E-3</v>
      </c>
      <c r="N85" s="11">
        <v>5.6376368192772898E-2</v>
      </c>
      <c r="O85" s="11">
        <v>-0.1</v>
      </c>
      <c r="P85" s="11">
        <v>-0.15</v>
      </c>
      <c r="R85" s="11">
        <v>0.09</v>
      </c>
      <c r="S85" s="17">
        <v>43.748399999999997</v>
      </c>
    </row>
    <row r="86" spans="4:19" x14ac:dyDescent="0.25">
      <c r="D86" s="10">
        <v>39356</v>
      </c>
      <c r="E86" s="11">
        <v>4.1619999999999999</v>
      </c>
      <c r="F86" s="11">
        <v>-0.14499999999999999</v>
      </c>
      <c r="G86" s="11">
        <v>0.14000000000000001</v>
      </c>
      <c r="H86" s="11">
        <v>-0.17</v>
      </c>
      <c r="I86" s="11">
        <v>-0.57299999999999995</v>
      </c>
      <c r="J86" s="11">
        <v>0.55000000000000004</v>
      </c>
      <c r="K86" s="11">
        <v>0.12</v>
      </c>
      <c r="L86" s="11">
        <v>0.65</v>
      </c>
      <c r="M86" s="11">
        <v>5.0000000000000001E-3</v>
      </c>
      <c r="N86" s="11">
        <v>5.6479656624390799E-2</v>
      </c>
      <c r="O86" s="11">
        <v>-0.1</v>
      </c>
      <c r="P86" s="11">
        <v>-0.15</v>
      </c>
      <c r="R86" s="11">
        <v>0.09</v>
      </c>
      <c r="S86" s="17">
        <v>44.876800000000003</v>
      </c>
    </row>
    <row r="87" spans="4:19" x14ac:dyDescent="0.25">
      <c r="D87" s="10">
        <v>39387</v>
      </c>
      <c r="E87" s="11">
        <v>4.2720000000000002</v>
      </c>
      <c r="F87" s="11">
        <v>-0.15</v>
      </c>
      <c r="G87" s="11">
        <v>0.14000000000000001</v>
      </c>
      <c r="H87" s="11">
        <v>-0.1</v>
      </c>
      <c r="I87" s="11">
        <v>-0.45</v>
      </c>
      <c r="J87" s="11">
        <v>0.45</v>
      </c>
      <c r="K87" s="11">
        <v>0.47</v>
      </c>
      <c r="L87" s="11">
        <v>0.55000000000000004</v>
      </c>
      <c r="M87" s="11">
        <v>5.0000000000000001E-3</v>
      </c>
      <c r="N87" s="11">
        <v>5.6586388007460603E-2</v>
      </c>
      <c r="O87" s="11">
        <v>0.248</v>
      </c>
      <c r="P87" s="11">
        <v>-0.15</v>
      </c>
      <c r="R87" s="11">
        <v>0.09</v>
      </c>
      <c r="S87" s="17">
        <v>38.1633</v>
      </c>
    </row>
    <row r="88" spans="4:19" x14ac:dyDescent="0.25">
      <c r="D88" s="10">
        <v>39417</v>
      </c>
      <c r="E88" s="11">
        <v>4.3920000000000003</v>
      </c>
      <c r="F88" s="11">
        <v>-0.15</v>
      </c>
      <c r="G88" s="11">
        <v>0.14000000000000001</v>
      </c>
      <c r="H88" s="11">
        <v>-0.1</v>
      </c>
      <c r="I88" s="11">
        <v>-0.45</v>
      </c>
      <c r="J88" s="11">
        <v>0.45</v>
      </c>
      <c r="K88" s="11">
        <v>0.47</v>
      </c>
      <c r="L88" s="11">
        <v>0.55000000000000004</v>
      </c>
      <c r="M88" s="11">
        <v>5.0000000000000001E-3</v>
      </c>
      <c r="N88" s="11">
        <v>5.66896764462985E-2</v>
      </c>
      <c r="O88" s="11">
        <v>0.308</v>
      </c>
      <c r="P88" s="11">
        <v>-0.1525</v>
      </c>
      <c r="R88" s="11">
        <v>0.09</v>
      </c>
      <c r="S88" s="17">
        <v>38.276899999999998</v>
      </c>
    </row>
    <row r="89" spans="4:19" x14ac:dyDescent="0.25">
      <c r="D89" s="10">
        <v>39448</v>
      </c>
      <c r="E89" s="11">
        <v>4.4420000000000002</v>
      </c>
      <c r="F89" s="11">
        <v>-0.15</v>
      </c>
      <c r="G89" s="11">
        <v>0.14000000000000001</v>
      </c>
      <c r="H89" s="11">
        <v>-0.1</v>
      </c>
      <c r="I89" s="11">
        <v>-0.45</v>
      </c>
      <c r="J89" s="11">
        <v>0.45</v>
      </c>
      <c r="K89" s="11">
        <v>0.47</v>
      </c>
      <c r="L89" s="11">
        <v>0.55000000000000004</v>
      </c>
      <c r="M89" s="11">
        <v>5.0000000000000001E-3</v>
      </c>
      <c r="N89" s="11">
        <v>5.6796407836827698E-2</v>
      </c>
      <c r="O89" s="11">
        <v>0.378</v>
      </c>
      <c r="P89" s="11">
        <v>-0.155</v>
      </c>
      <c r="R89" s="11">
        <v>0.09</v>
      </c>
      <c r="S89" s="17">
        <v>50.039099999999998</v>
      </c>
    </row>
    <row r="90" spans="4:19" x14ac:dyDescent="0.25">
      <c r="D90" s="10">
        <v>39479</v>
      </c>
      <c r="E90" s="11">
        <v>4.3220000000000001</v>
      </c>
      <c r="F90" s="11">
        <v>-0.15</v>
      </c>
      <c r="G90" s="11">
        <v>0.14000000000000001</v>
      </c>
      <c r="H90" s="11">
        <v>-0.1</v>
      </c>
      <c r="I90" s="11">
        <v>-0.45</v>
      </c>
      <c r="J90" s="11">
        <v>0.45</v>
      </c>
      <c r="K90" s="11">
        <v>0.47</v>
      </c>
      <c r="L90" s="11">
        <v>0.55000000000000004</v>
      </c>
      <c r="M90" s="11">
        <v>5.0000000000000001E-3</v>
      </c>
      <c r="N90" s="11">
        <v>5.6903139231148502E-2</v>
      </c>
      <c r="O90" s="11">
        <v>0.248</v>
      </c>
      <c r="P90" s="11">
        <v>-0.14749999999999999</v>
      </c>
      <c r="R90" s="11">
        <v>0.09</v>
      </c>
      <c r="S90" s="17">
        <v>45.807899999999997</v>
      </c>
    </row>
    <row r="91" spans="4:19" x14ac:dyDescent="0.25">
      <c r="D91" s="10">
        <v>39508</v>
      </c>
      <c r="E91" s="11">
        <v>4.1820000000000004</v>
      </c>
      <c r="F91" s="11">
        <v>-0.15</v>
      </c>
      <c r="G91" s="11">
        <v>0.14000000000000001</v>
      </c>
      <c r="H91" s="11">
        <v>-0.1</v>
      </c>
      <c r="I91" s="11">
        <v>-0.45</v>
      </c>
      <c r="J91" s="11">
        <v>0.45</v>
      </c>
      <c r="K91" s="11">
        <v>0.47</v>
      </c>
      <c r="L91" s="11">
        <v>0.55000000000000004</v>
      </c>
      <c r="M91" s="11">
        <v>5.0000000000000001E-3</v>
      </c>
      <c r="N91" s="11">
        <v>5.7002984732492698E-2</v>
      </c>
      <c r="O91" s="11">
        <v>6.8000000000000005E-2</v>
      </c>
      <c r="P91" s="11">
        <v>-0.14499999999999999</v>
      </c>
      <c r="R91" s="11">
        <v>0.09</v>
      </c>
      <c r="S91" s="17">
        <v>45.099200000000003</v>
      </c>
    </row>
    <row r="92" spans="4:19" x14ac:dyDescent="0.25">
      <c r="D92" s="10">
        <v>39539</v>
      </c>
      <c r="E92" s="11">
        <v>4.04</v>
      </c>
      <c r="F92" s="11">
        <v>-0.14499999999999999</v>
      </c>
      <c r="G92" s="11">
        <v>0.14000000000000001</v>
      </c>
      <c r="H92" s="11">
        <v>-0.17</v>
      </c>
      <c r="I92" s="11">
        <v>-0.56999999999999995</v>
      </c>
      <c r="J92" s="11">
        <v>0.55000000000000004</v>
      </c>
      <c r="K92" s="11">
        <v>0.12</v>
      </c>
      <c r="L92" s="11">
        <v>0.65</v>
      </c>
      <c r="M92" s="11">
        <v>5.0000000000000001E-3</v>
      </c>
      <c r="N92" s="11">
        <v>5.7109716134149398E-2</v>
      </c>
      <c r="O92" s="11">
        <v>-0.1</v>
      </c>
      <c r="P92" s="11">
        <v>-0.15</v>
      </c>
      <c r="R92" s="11">
        <v>0.09</v>
      </c>
      <c r="S92" s="17">
        <v>45.067599999999999</v>
      </c>
    </row>
    <row r="93" spans="4:19" x14ac:dyDescent="0.25">
      <c r="D93" s="10">
        <v>39569</v>
      </c>
      <c r="E93" s="11">
        <v>4.0579999999999998</v>
      </c>
      <c r="F93" s="11">
        <v>-0.14499999999999999</v>
      </c>
      <c r="G93" s="11">
        <v>0.14000000000000001</v>
      </c>
      <c r="H93" s="11">
        <v>-0.17</v>
      </c>
      <c r="I93" s="11">
        <v>-0.56999999999999995</v>
      </c>
      <c r="J93" s="11">
        <v>0.55000000000000004</v>
      </c>
      <c r="K93" s="11">
        <v>0.12</v>
      </c>
      <c r="L93" s="11">
        <v>0.65</v>
      </c>
      <c r="M93" s="11">
        <v>5.0000000000000001E-3</v>
      </c>
      <c r="N93" s="11">
        <v>5.71799970152473E-2</v>
      </c>
      <c r="O93" s="11">
        <v>-0.1</v>
      </c>
      <c r="P93" s="11">
        <v>-0.15</v>
      </c>
      <c r="R93" s="11">
        <v>0.09</v>
      </c>
      <c r="S93" s="17">
        <v>45.727699999999999</v>
      </c>
    </row>
    <row r="94" spans="4:19" x14ac:dyDescent="0.25">
      <c r="D94" s="10">
        <v>39600</v>
      </c>
      <c r="E94" s="11">
        <v>4.093</v>
      </c>
      <c r="F94" s="11">
        <v>-0.14499999999999999</v>
      </c>
      <c r="G94" s="11">
        <v>0.14000000000000001</v>
      </c>
      <c r="H94" s="11">
        <v>-0.17</v>
      </c>
      <c r="I94" s="11">
        <v>-0.56999999999999995</v>
      </c>
      <c r="J94" s="11">
        <v>0.55000000000000004</v>
      </c>
      <c r="K94" s="11">
        <v>0.12</v>
      </c>
      <c r="L94" s="11">
        <v>0.65</v>
      </c>
      <c r="M94" s="11">
        <v>5.0000000000000001E-3</v>
      </c>
      <c r="N94" s="11">
        <v>5.7250184320617202E-2</v>
      </c>
      <c r="O94" s="11">
        <v>-0.1</v>
      </c>
      <c r="P94" s="11">
        <v>-0.15</v>
      </c>
      <c r="R94" s="11">
        <v>0.09</v>
      </c>
      <c r="S94" s="17">
        <v>48.488199999999999</v>
      </c>
    </row>
    <row r="95" spans="4:19" x14ac:dyDescent="0.25">
      <c r="D95" s="10">
        <v>39630</v>
      </c>
      <c r="E95" s="11">
        <v>4.1379999999999999</v>
      </c>
      <c r="F95" s="11">
        <v>-0.14499999999999999</v>
      </c>
      <c r="G95" s="11">
        <v>0.14000000000000001</v>
      </c>
      <c r="H95" s="11">
        <v>-0.17</v>
      </c>
      <c r="I95" s="11">
        <v>-0.56999999999999995</v>
      </c>
      <c r="J95" s="11">
        <v>0.55000000000000004</v>
      </c>
      <c r="K95" s="11">
        <v>0.12</v>
      </c>
      <c r="L95" s="11">
        <v>0.65</v>
      </c>
      <c r="M95" s="11">
        <v>5.0000000000000001E-3</v>
      </c>
      <c r="N95" s="11">
        <v>5.7318107520923298E-2</v>
      </c>
      <c r="O95" s="11">
        <v>-0.1</v>
      </c>
      <c r="P95" s="11">
        <v>-0.15</v>
      </c>
      <c r="R95" s="11">
        <v>0.09</v>
      </c>
      <c r="S95" s="17">
        <v>73.930199999999999</v>
      </c>
    </row>
    <row r="96" spans="4:19" x14ac:dyDescent="0.25">
      <c r="D96" s="10">
        <v>39661</v>
      </c>
      <c r="E96" s="11">
        <v>4.1779999999999999</v>
      </c>
      <c r="F96" s="11">
        <v>-0.14499999999999999</v>
      </c>
      <c r="G96" s="11">
        <v>0.14000000000000001</v>
      </c>
      <c r="H96" s="11">
        <v>-0.17</v>
      </c>
      <c r="I96" s="11">
        <v>-0.56999999999999995</v>
      </c>
      <c r="J96" s="11">
        <v>0.55000000000000004</v>
      </c>
      <c r="K96" s="11">
        <v>0.12</v>
      </c>
      <c r="L96" s="11">
        <v>0.65</v>
      </c>
      <c r="M96" s="11">
        <v>5.0000000000000001E-3</v>
      </c>
      <c r="N96" s="11">
        <v>5.7388294829518099E-2</v>
      </c>
      <c r="O96" s="11">
        <v>-0.1</v>
      </c>
      <c r="P96" s="11">
        <v>-0.15</v>
      </c>
      <c r="R96" s="11">
        <v>0.09</v>
      </c>
      <c r="S96" s="17">
        <v>95.500100000000003</v>
      </c>
    </row>
    <row r="97" spans="4:19" x14ac:dyDescent="0.25">
      <c r="D97" s="10">
        <v>39692</v>
      </c>
      <c r="E97" s="11">
        <v>4.1920000000000002</v>
      </c>
      <c r="F97" s="11">
        <v>-0.14499999999999999</v>
      </c>
      <c r="G97" s="11">
        <v>0.14000000000000001</v>
      </c>
      <c r="H97" s="11">
        <v>-0.17</v>
      </c>
      <c r="I97" s="11">
        <v>-0.56999999999999995</v>
      </c>
      <c r="J97" s="11">
        <v>0.55000000000000004</v>
      </c>
      <c r="K97" s="11">
        <v>0.12</v>
      </c>
      <c r="L97" s="11">
        <v>0.65</v>
      </c>
      <c r="M97" s="11">
        <v>5.0000000000000001E-3</v>
      </c>
      <c r="N97" s="11">
        <v>5.7458482139751701E-2</v>
      </c>
      <c r="O97" s="11">
        <v>-0.1</v>
      </c>
      <c r="P97" s="11">
        <v>-0.15</v>
      </c>
      <c r="R97" s="11">
        <v>0.09</v>
      </c>
      <c r="S97" s="17">
        <v>44.368499999999997</v>
      </c>
    </row>
    <row r="98" spans="4:19" x14ac:dyDescent="0.25">
      <c r="D98" s="10">
        <v>39722</v>
      </c>
      <c r="E98" s="11">
        <v>4.2169999999999996</v>
      </c>
      <c r="F98" s="11">
        <v>-0.14499999999999999</v>
      </c>
      <c r="G98" s="11">
        <v>0.14000000000000001</v>
      </c>
      <c r="H98" s="11">
        <v>-0.17</v>
      </c>
      <c r="I98" s="11">
        <v>-0.56999999999999995</v>
      </c>
      <c r="J98" s="11">
        <v>0.55000000000000004</v>
      </c>
      <c r="K98" s="11">
        <v>0.12</v>
      </c>
      <c r="L98" s="11">
        <v>0.65</v>
      </c>
      <c r="M98" s="11">
        <v>5.0000000000000001E-3</v>
      </c>
      <c r="N98" s="11">
        <v>5.7526405344764601E-2</v>
      </c>
      <c r="O98" s="11">
        <v>-0.1</v>
      </c>
      <c r="P98" s="11">
        <v>-0.15</v>
      </c>
      <c r="R98" s="11">
        <v>0.09</v>
      </c>
      <c r="S98" s="17">
        <v>45.406599999999997</v>
      </c>
    </row>
    <row r="99" spans="4:19" x14ac:dyDescent="0.25">
      <c r="D99" s="10">
        <v>39753</v>
      </c>
      <c r="E99" s="11">
        <v>4.327</v>
      </c>
      <c r="F99" s="11">
        <v>-0.15</v>
      </c>
      <c r="G99" s="11">
        <v>0.14000000000000001</v>
      </c>
      <c r="H99" s="11">
        <v>-0.1</v>
      </c>
      <c r="I99" s="11">
        <v>-0.47</v>
      </c>
      <c r="J99" s="11">
        <v>0.45</v>
      </c>
      <c r="K99" s="11">
        <v>0</v>
      </c>
      <c r="L99" s="11">
        <v>0.55000000000000004</v>
      </c>
      <c r="M99" s="11">
        <v>5.0000000000000001E-3</v>
      </c>
      <c r="N99" s="11">
        <v>5.7596592658223103E-2</v>
      </c>
      <c r="O99" s="11">
        <v>0.248</v>
      </c>
      <c r="P99" s="11">
        <v>-0.15</v>
      </c>
      <c r="R99" s="11">
        <v>0.09</v>
      </c>
      <c r="S99" s="17">
        <v>39.230200000000004</v>
      </c>
    </row>
    <row r="100" spans="4:19" x14ac:dyDescent="0.25">
      <c r="D100" s="10">
        <v>39783</v>
      </c>
      <c r="E100" s="11">
        <v>4.4470000000000001</v>
      </c>
      <c r="F100" s="11">
        <v>-0.15</v>
      </c>
      <c r="G100" s="11">
        <v>0.14000000000000001</v>
      </c>
      <c r="H100" s="11">
        <v>-0.1</v>
      </c>
      <c r="I100" s="11">
        <v>-0.47</v>
      </c>
      <c r="J100" s="11">
        <v>0.45</v>
      </c>
      <c r="K100" s="11">
        <v>0</v>
      </c>
      <c r="L100" s="11">
        <v>0.55000000000000004</v>
      </c>
      <c r="M100" s="11">
        <v>5.0000000000000001E-3</v>
      </c>
      <c r="N100" s="11">
        <v>5.7664515866356202E-2</v>
      </c>
      <c r="O100" s="11">
        <v>0.308</v>
      </c>
      <c r="P100" s="11">
        <v>-0.1525</v>
      </c>
      <c r="R100" s="11">
        <v>0.09</v>
      </c>
      <c r="S100" s="17">
        <v>39.334699999999998</v>
      </c>
    </row>
    <row r="101" spans="4:19" x14ac:dyDescent="0.25">
      <c r="D101" s="10">
        <v>39814</v>
      </c>
      <c r="E101" s="11">
        <v>4.5069999999999997</v>
      </c>
      <c r="F101" s="11">
        <v>-0.15</v>
      </c>
      <c r="G101" s="11">
        <v>0.1</v>
      </c>
      <c r="H101" s="11">
        <v>-0.1</v>
      </c>
      <c r="I101" s="11">
        <v>-0.47</v>
      </c>
      <c r="J101" s="11">
        <v>0.45</v>
      </c>
      <c r="K101" s="11">
        <v>0</v>
      </c>
      <c r="L101" s="11">
        <v>0.55000000000000004</v>
      </c>
      <c r="M101" s="11">
        <v>5.0000000000000001E-3</v>
      </c>
      <c r="N101" s="11">
        <v>5.7734703183039797E-2</v>
      </c>
      <c r="O101" s="11">
        <v>0.378</v>
      </c>
      <c r="P101" s="11">
        <v>-0.155</v>
      </c>
      <c r="R101" s="11">
        <v>0.05</v>
      </c>
      <c r="S101" s="17">
        <v>50.155999999999999</v>
      </c>
    </row>
    <row r="102" spans="4:19" x14ac:dyDescent="0.25">
      <c r="D102" s="10">
        <v>39845</v>
      </c>
      <c r="E102" s="11">
        <v>4.3869999999999996</v>
      </c>
      <c r="F102" s="11">
        <v>-0.15</v>
      </c>
      <c r="G102" s="11">
        <v>0.1</v>
      </c>
      <c r="H102" s="11">
        <v>-0.1</v>
      </c>
      <c r="I102" s="11">
        <v>-0.47</v>
      </c>
      <c r="J102" s="11">
        <v>0.45</v>
      </c>
      <c r="K102" s="11">
        <v>0</v>
      </c>
      <c r="L102" s="11">
        <v>0.55000000000000004</v>
      </c>
      <c r="M102" s="11">
        <v>5.0000000000000001E-3</v>
      </c>
      <c r="N102" s="11">
        <v>5.7804890501361499E-2</v>
      </c>
      <c r="O102" s="11">
        <v>0.248</v>
      </c>
      <c r="P102" s="11">
        <v>-0.14749999999999999</v>
      </c>
      <c r="R102" s="11">
        <v>0.05</v>
      </c>
      <c r="S102" s="17">
        <v>46.263199999999998</v>
      </c>
    </row>
    <row r="103" spans="4:19" x14ac:dyDescent="0.25">
      <c r="D103" s="10">
        <v>39873</v>
      </c>
      <c r="E103" s="11">
        <v>4.2469999999999999</v>
      </c>
      <c r="F103" s="11">
        <v>-0.15</v>
      </c>
      <c r="G103" s="11">
        <v>0.1</v>
      </c>
      <c r="H103" s="11">
        <v>-0.1</v>
      </c>
      <c r="I103" s="11">
        <v>-0.47</v>
      </c>
      <c r="J103" s="11">
        <v>0.45</v>
      </c>
      <c r="K103" s="11">
        <v>0</v>
      </c>
      <c r="L103" s="11">
        <v>0.55000000000000004</v>
      </c>
      <c r="M103" s="11">
        <v>5.0000000000000001E-3</v>
      </c>
      <c r="N103" s="11">
        <v>5.7868285499963701E-2</v>
      </c>
      <c r="O103" s="11">
        <v>6.8000000000000005E-2</v>
      </c>
      <c r="P103" s="11">
        <v>-0.14499999999999999</v>
      </c>
      <c r="R103" s="11">
        <v>0.05</v>
      </c>
      <c r="S103" s="17">
        <v>45.6113</v>
      </c>
    </row>
    <row r="104" spans="4:19" x14ac:dyDescent="0.25">
      <c r="D104" s="10">
        <v>39904</v>
      </c>
      <c r="E104" s="11">
        <v>4.1050000000000004</v>
      </c>
      <c r="F104" s="11">
        <v>-0.14499999999999999</v>
      </c>
      <c r="G104" s="11">
        <v>0.1</v>
      </c>
      <c r="H104" s="11">
        <v>-0.17</v>
      </c>
      <c r="I104" s="11">
        <v>-0.56999999999999995</v>
      </c>
      <c r="J104" s="11">
        <v>0.55000000000000004</v>
      </c>
      <c r="K104" s="11">
        <v>0</v>
      </c>
      <c r="L104" s="11">
        <v>0.65</v>
      </c>
      <c r="M104" s="11">
        <v>5.0000000000000001E-3</v>
      </c>
      <c r="N104" s="11">
        <v>5.7938472821403797E-2</v>
      </c>
      <c r="O104" s="11">
        <v>-0.1</v>
      </c>
      <c r="P104" s="11">
        <v>-0.15</v>
      </c>
      <c r="R104" s="11">
        <v>0.05</v>
      </c>
      <c r="S104" s="17">
        <v>45.5822</v>
      </c>
    </row>
    <row r="105" spans="4:19" x14ac:dyDescent="0.25">
      <c r="D105" s="10">
        <v>39934</v>
      </c>
      <c r="E105" s="11">
        <v>4.1230000000000002</v>
      </c>
      <c r="F105" s="11">
        <v>-0.14499999999999999</v>
      </c>
      <c r="G105" s="11">
        <v>0.1</v>
      </c>
      <c r="H105" s="11">
        <v>-0.17</v>
      </c>
      <c r="I105" s="11">
        <v>-0.56999999999999995</v>
      </c>
      <c r="J105" s="11">
        <v>0.55000000000000004</v>
      </c>
      <c r="K105" s="11">
        <v>0</v>
      </c>
      <c r="L105" s="11">
        <v>0.65</v>
      </c>
      <c r="M105" s="11">
        <v>5.0000000000000001E-3</v>
      </c>
      <c r="N105" s="11">
        <v>5.8006396037261397E-2</v>
      </c>
      <c r="O105" s="11">
        <v>-0.1</v>
      </c>
      <c r="P105" s="11">
        <v>-0.15</v>
      </c>
      <c r="R105" s="11">
        <v>0.05</v>
      </c>
      <c r="S105" s="17">
        <v>46.189399999999999</v>
      </c>
    </row>
    <row r="106" spans="4:19" x14ac:dyDescent="0.25">
      <c r="D106" s="10">
        <v>39965</v>
      </c>
      <c r="E106" s="11">
        <v>4.1580000000000004</v>
      </c>
      <c r="F106" s="11">
        <v>-0.14499999999999999</v>
      </c>
      <c r="G106" s="11">
        <v>0.1</v>
      </c>
      <c r="H106" s="11">
        <v>-0.17</v>
      </c>
      <c r="I106" s="11">
        <v>-0.56999999999999995</v>
      </c>
      <c r="J106" s="11">
        <v>0.55000000000000004</v>
      </c>
      <c r="K106" s="11">
        <v>0</v>
      </c>
      <c r="L106" s="11">
        <v>0.65</v>
      </c>
      <c r="M106" s="11">
        <v>5.0000000000000001E-3</v>
      </c>
      <c r="N106" s="11">
        <v>5.8076583361925699E-2</v>
      </c>
      <c r="O106" s="11">
        <v>-0.1</v>
      </c>
      <c r="P106" s="11">
        <v>-0.15</v>
      </c>
      <c r="R106" s="11">
        <v>0.05</v>
      </c>
      <c r="S106" s="17">
        <v>48.729100000000003</v>
      </c>
    </row>
    <row r="107" spans="4:19" x14ac:dyDescent="0.25">
      <c r="D107" s="10">
        <v>39995</v>
      </c>
      <c r="E107" s="11">
        <v>4.2030000000000003</v>
      </c>
      <c r="F107" s="11">
        <v>-0.14499999999999999</v>
      </c>
      <c r="G107" s="11">
        <v>0.1</v>
      </c>
      <c r="H107" s="11">
        <v>-0.17</v>
      </c>
      <c r="I107" s="11">
        <v>-0.56999999999999995</v>
      </c>
      <c r="J107" s="11">
        <v>0.55000000000000004</v>
      </c>
      <c r="K107" s="11">
        <v>0</v>
      </c>
      <c r="L107" s="11">
        <v>0.65</v>
      </c>
      <c r="M107" s="11">
        <v>5.0000000000000001E-3</v>
      </c>
      <c r="N107" s="11">
        <v>5.8144506580902498E-2</v>
      </c>
      <c r="O107" s="11">
        <v>-0.1</v>
      </c>
      <c r="P107" s="11">
        <v>-0.15</v>
      </c>
      <c r="R107" s="11">
        <v>0.05</v>
      </c>
      <c r="S107" s="17">
        <v>72.1357</v>
      </c>
    </row>
    <row r="108" spans="4:19" x14ac:dyDescent="0.25">
      <c r="D108" s="10">
        <v>40026</v>
      </c>
      <c r="E108" s="11">
        <v>4.2430000000000003</v>
      </c>
      <c r="F108" s="11">
        <v>-0.14499999999999999</v>
      </c>
      <c r="G108" s="11">
        <v>0.1</v>
      </c>
      <c r="H108" s="11">
        <v>-0.17</v>
      </c>
      <c r="I108" s="11">
        <v>-0.56999999999999995</v>
      </c>
      <c r="J108" s="11">
        <v>0.55000000000000004</v>
      </c>
      <c r="K108" s="11">
        <v>0</v>
      </c>
      <c r="L108" s="11">
        <v>0.65</v>
      </c>
      <c r="M108" s="11">
        <v>5.0000000000000001E-3</v>
      </c>
      <c r="N108" s="11">
        <v>5.8214693908790902E-2</v>
      </c>
      <c r="O108" s="11">
        <v>-0.1</v>
      </c>
      <c r="P108" s="11">
        <v>-0.15</v>
      </c>
      <c r="R108" s="11">
        <v>0.05</v>
      </c>
      <c r="S108" s="17">
        <v>91.980099999999993</v>
      </c>
    </row>
    <row r="109" spans="4:19" x14ac:dyDescent="0.25">
      <c r="D109" s="10">
        <v>40057</v>
      </c>
      <c r="E109" s="11">
        <v>4.2569999999999997</v>
      </c>
      <c r="F109" s="11">
        <v>-0.14499999999999999</v>
      </c>
      <c r="G109" s="11">
        <v>0.1</v>
      </c>
      <c r="H109" s="11">
        <v>-0.17</v>
      </c>
      <c r="I109" s="11">
        <v>-0.56999999999999995</v>
      </c>
      <c r="J109" s="11">
        <v>0.55000000000000004</v>
      </c>
      <c r="K109" s="11">
        <v>0</v>
      </c>
      <c r="L109" s="11">
        <v>0.65</v>
      </c>
      <c r="M109" s="11">
        <v>5.0000000000000001E-3</v>
      </c>
      <c r="N109" s="11">
        <v>5.8284881238317002E-2</v>
      </c>
      <c r="O109" s="11">
        <v>-0.1</v>
      </c>
      <c r="P109" s="11">
        <v>-0.15</v>
      </c>
      <c r="R109" s="11">
        <v>0.05</v>
      </c>
      <c r="S109" s="17">
        <v>44.939</v>
      </c>
    </row>
    <row r="110" spans="4:19" x14ac:dyDescent="0.25">
      <c r="D110" s="10">
        <v>40087</v>
      </c>
      <c r="E110" s="11">
        <v>4.282</v>
      </c>
      <c r="F110" s="11">
        <v>-0.14499999999999999</v>
      </c>
      <c r="G110" s="11">
        <v>0.1</v>
      </c>
      <c r="H110" s="11">
        <v>-0.17</v>
      </c>
      <c r="I110" s="11">
        <v>-0.56999999999999995</v>
      </c>
      <c r="J110" s="11">
        <v>0.55000000000000004</v>
      </c>
      <c r="K110" s="11">
        <v>0</v>
      </c>
      <c r="L110" s="11">
        <v>0.65</v>
      </c>
      <c r="M110" s="11">
        <v>5.0000000000000001E-3</v>
      </c>
      <c r="N110" s="11">
        <v>5.8352804461999003E-2</v>
      </c>
      <c r="O110" s="11">
        <v>-0.1</v>
      </c>
      <c r="P110" s="11">
        <v>-0.15</v>
      </c>
      <c r="R110" s="11">
        <v>0.05</v>
      </c>
      <c r="S110" s="17">
        <v>45.894100000000002</v>
      </c>
    </row>
    <row r="111" spans="4:19" x14ac:dyDescent="0.25">
      <c r="D111" s="10">
        <v>40118</v>
      </c>
      <c r="E111" s="11">
        <v>4.3920000000000003</v>
      </c>
      <c r="F111" s="11">
        <v>-0.15</v>
      </c>
      <c r="G111" s="11">
        <v>0.1</v>
      </c>
      <c r="H111" s="11">
        <v>-0.1</v>
      </c>
      <c r="I111" s="11">
        <v>-0.47</v>
      </c>
      <c r="J111" s="11">
        <v>0.45</v>
      </c>
      <c r="K111" s="11">
        <v>0</v>
      </c>
      <c r="L111" s="11">
        <v>0.55000000000000004</v>
      </c>
      <c r="M111" s="11">
        <v>5.0000000000000001E-3</v>
      </c>
      <c r="N111" s="11">
        <v>5.8422991794749198E-2</v>
      </c>
      <c r="O111" s="11">
        <v>0.248</v>
      </c>
      <c r="P111" s="11">
        <v>-0.15</v>
      </c>
      <c r="R111" s="11">
        <v>0.05</v>
      </c>
      <c r="S111" s="17">
        <v>40.211799999999997</v>
      </c>
    </row>
    <row r="112" spans="4:19" x14ac:dyDescent="0.25">
      <c r="D112" s="10">
        <v>40148</v>
      </c>
      <c r="E112" s="11">
        <v>4.5119999999999996</v>
      </c>
      <c r="F112" s="11">
        <v>-0.15</v>
      </c>
      <c r="G112" s="11">
        <v>0.1</v>
      </c>
      <c r="H112" s="11">
        <v>-0.1</v>
      </c>
      <c r="I112" s="11">
        <v>-0.47</v>
      </c>
      <c r="J112" s="11">
        <v>0.45</v>
      </c>
      <c r="K112" s="11">
        <v>0</v>
      </c>
      <c r="L112" s="11">
        <v>0.55000000000000004</v>
      </c>
      <c r="M112" s="11">
        <v>5.0000000000000001E-3</v>
      </c>
      <c r="N112" s="11">
        <v>5.8490915021550502E-2</v>
      </c>
      <c r="O112" s="11">
        <v>0.308</v>
      </c>
      <c r="P112" s="11">
        <v>-0.1525</v>
      </c>
      <c r="R112" s="11">
        <v>0.05</v>
      </c>
      <c r="S112" s="17">
        <v>40.308</v>
      </c>
    </row>
    <row r="113" spans="4:19" x14ac:dyDescent="0.25">
      <c r="D113" s="10">
        <v>40179</v>
      </c>
      <c r="E113" s="11">
        <v>4.5819999999999999</v>
      </c>
      <c r="F113" s="11">
        <v>-0.15</v>
      </c>
      <c r="G113" s="11">
        <v>0.1</v>
      </c>
      <c r="H113" s="11">
        <v>-0.1</v>
      </c>
      <c r="I113" s="11">
        <v>-0.47</v>
      </c>
      <c r="J113" s="11">
        <v>0.45</v>
      </c>
      <c r="K113" s="11">
        <v>0</v>
      </c>
      <c r="L113" s="11">
        <v>0.55000000000000004</v>
      </c>
      <c r="M113" s="11">
        <v>5.0000000000000001E-3</v>
      </c>
      <c r="N113" s="11">
        <v>5.8561102357523397E-2</v>
      </c>
      <c r="O113" s="11">
        <v>0.378</v>
      </c>
      <c r="P113" s="11">
        <v>-0.155</v>
      </c>
      <c r="R113" s="11">
        <v>0.05</v>
      </c>
      <c r="S113" s="17">
        <v>50.239800000000002</v>
      </c>
    </row>
    <row r="114" spans="4:19" x14ac:dyDescent="0.25">
      <c r="D114" s="10">
        <v>40210</v>
      </c>
      <c r="E114" s="11">
        <v>4.4619999999999997</v>
      </c>
      <c r="F114" s="11">
        <v>-0.15</v>
      </c>
      <c r="G114" s="11">
        <v>0.1</v>
      </c>
      <c r="H114" s="11">
        <v>-0.1</v>
      </c>
      <c r="I114" s="11">
        <v>-0.47</v>
      </c>
      <c r="J114" s="11">
        <v>0.45</v>
      </c>
      <c r="K114" s="11">
        <v>0</v>
      </c>
      <c r="L114" s="11">
        <v>0.55000000000000004</v>
      </c>
      <c r="M114" s="11">
        <v>5.0000000000000001E-3</v>
      </c>
      <c r="N114" s="11">
        <v>5.8631289695134599E-2</v>
      </c>
      <c r="O114" s="11">
        <v>0.248</v>
      </c>
      <c r="P114" s="11">
        <v>-0.14749999999999999</v>
      </c>
      <c r="R114" s="11">
        <v>0.05</v>
      </c>
      <c r="S114" s="17">
        <v>46.6646</v>
      </c>
    </row>
    <row r="115" spans="4:19" x14ac:dyDescent="0.25">
      <c r="D115" s="10">
        <v>40238</v>
      </c>
      <c r="E115" s="11">
        <v>4.3220000000000001</v>
      </c>
      <c r="F115" s="11">
        <v>-0.15</v>
      </c>
      <c r="G115" s="11">
        <v>0.1</v>
      </c>
      <c r="H115" s="11">
        <v>-0.1</v>
      </c>
      <c r="I115" s="11">
        <v>-0.47</v>
      </c>
      <c r="J115" s="11">
        <v>0.45</v>
      </c>
      <c r="K115" s="11">
        <v>0</v>
      </c>
      <c r="L115" s="11">
        <v>0.55000000000000004</v>
      </c>
      <c r="M115" s="11">
        <v>5.0000000000000001E-3</v>
      </c>
      <c r="N115" s="11">
        <v>5.86946847111589E-2</v>
      </c>
      <c r="O115" s="11">
        <v>6.8000000000000005E-2</v>
      </c>
      <c r="P115" s="11">
        <v>-0.14499999999999999</v>
      </c>
      <c r="R115" s="11">
        <v>0.05</v>
      </c>
      <c r="S115" s="17">
        <v>46.069299999999998</v>
      </c>
    </row>
    <row r="116" spans="4:19" x14ac:dyDescent="0.25">
      <c r="D116" s="10">
        <v>40269</v>
      </c>
      <c r="E116" s="11">
        <v>4.18</v>
      </c>
      <c r="F116" s="11">
        <v>-0.14499999999999999</v>
      </c>
      <c r="G116" s="11">
        <v>0.1</v>
      </c>
      <c r="H116" s="11">
        <v>-0.17</v>
      </c>
      <c r="I116" s="11">
        <v>-0.56999999999999995</v>
      </c>
      <c r="J116" s="11">
        <v>0.55000000000000004</v>
      </c>
      <c r="K116" s="11">
        <v>0</v>
      </c>
      <c r="L116" s="11">
        <v>0.65</v>
      </c>
      <c r="M116" s="11">
        <v>5.0000000000000001E-3</v>
      </c>
      <c r="N116" s="11">
        <v>5.8764872051887199E-2</v>
      </c>
      <c r="O116" s="11">
        <v>-0.1</v>
      </c>
      <c r="P116" s="11">
        <v>-0.15</v>
      </c>
      <c r="R116" s="11">
        <v>0.05</v>
      </c>
      <c r="S116" s="17">
        <v>46.046999999999997</v>
      </c>
    </row>
    <row r="117" spans="4:19" x14ac:dyDescent="0.25">
      <c r="D117" s="10">
        <v>40299</v>
      </c>
      <c r="E117" s="11">
        <v>4.1980000000000004</v>
      </c>
      <c r="F117" s="11">
        <v>-0.14499999999999999</v>
      </c>
      <c r="G117" s="11">
        <v>0.1</v>
      </c>
      <c r="H117" s="11">
        <v>-0.17</v>
      </c>
      <c r="I117" s="11">
        <v>-0.56999999999999995</v>
      </c>
      <c r="J117" s="11">
        <v>0.55000000000000004</v>
      </c>
      <c r="K117" s="11">
        <v>0</v>
      </c>
      <c r="L117" s="11">
        <v>0.65</v>
      </c>
      <c r="M117" s="11">
        <v>5.0000000000000001E-3</v>
      </c>
      <c r="N117" s="11">
        <v>5.8832795286409403E-2</v>
      </c>
      <c r="O117" s="11">
        <v>-0.1</v>
      </c>
      <c r="P117" s="11">
        <v>-0.15</v>
      </c>
      <c r="R117" s="11">
        <v>0.05</v>
      </c>
      <c r="S117" s="17">
        <v>46.609900000000003</v>
      </c>
    </row>
    <row r="118" spans="4:19" x14ac:dyDescent="0.25">
      <c r="D118" s="10">
        <v>40330</v>
      </c>
      <c r="E118" s="11">
        <v>4.2329999999999997</v>
      </c>
      <c r="F118" s="11">
        <v>-0.14499999999999999</v>
      </c>
      <c r="G118" s="11">
        <v>0.1</v>
      </c>
      <c r="H118" s="11">
        <v>-0.17</v>
      </c>
      <c r="I118" s="11">
        <v>-0.56999999999999995</v>
      </c>
      <c r="J118" s="11">
        <v>0.55000000000000004</v>
      </c>
      <c r="K118" s="11">
        <v>0</v>
      </c>
      <c r="L118" s="11">
        <v>0.65</v>
      </c>
      <c r="M118" s="11">
        <v>5.0000000000000001E-3</v>
      </c>
      <c r="N118" s="11">
        <v>5.8902982630360902E-2</v>
      </c>
      <c r="O118" s="11">
        <v>-0.1</v>
      </c>
      <c r="P118" s="11">
        <v>-0.15</v>
      </c>
      <c r="R118" s="11">
        <v>0.05</v>
      </c>
      <c r="S118" s="17">
        <v>48.950800000000001</v>
      </c>
    </row>
    <row r="119" spans="4:19" x14ac:dyDescent="0.25">
      <c r="D119" s="10">
        <v>40360</v>
      </c>
      <c r="E119" s="11">
        <v>4.2779999999999996</v>
      </c>
      <c r="F119" s="11">
        <v>-0.14499999999999999</v>
      </c>
      <c r="G119" s="11">
        <v>0.1</v>
      </c>
      <c r="H119" s="11">
        <v>-0.17</v>
      </c>
      <c r="I119" s="11">
        <v>-0.56999999999999995</v>
      </c>
      <c r="J119" s="11">
        <v>0.55000000000000004</v>
      </c>
      <c r="K119" s="11">
        <v>0</v>
      </c>
      <c r="L119" s="11">
        <v>0.65</v>
      </c>
      <c r="M119" s="11">
        <v>5.0000000000000001E-3</v>
      </c>
      <c r="N119" s="11">
        <v>5.8970905868001501E-2</v>
      </c>
      <c r="O119" s="11">
        <v>-0.1</v>
      </c>
      <c r="P119" s="11">
        <v>-0.15</v>
      </c>
      <c r="R119" s="11">
        <v>0.05</v>
      </c>
      <c r="S119" s="17">
        <v>70.491500000000002</v>
      </c>
    </row>
    <row r="120" spans="4:19" x14ac:dyDescent="0.25">
      <c r="D120" s="10">
        <v>40391</v>
      </c>
      <c r="E120" s="11">
        <v>4.3179999999999996</v>
      </c>
      <c r="F120" s="11">
        <v>-0.14499999999999999</v>
      </c>
      <c r="G120" s="11">
        <v>0.1</v>
      </c>
      <c r="H120" s="11">
        <v>-0.17</v>
      </c>
      <c r="I120" s="11">
        <v>-0.56999999999999995</v>
      </c>
      <c r="J120" s="11">
        <v>0.55000000000000004</v>
      </c>
      <c r="K120" s="11">
        <v>0</v>
      </c>
      <c r="L120" s="11">
        <v>0.65</v>
      </c>
      <c r="M120" s="11">
        <v>5.0000000000000001E-3</v>
      </c>
      <c r="N120" s="11">
        <v>5.9041093215174797E-2</v>
      </c>
      <c r="O120" s="11">
        <v>-0.1</v>
      </c>
      <c r="P120" s="11">
        <v>-0.15</v>
      </c>
      <c r="R120" s="11">
        <v>0.05</v>
      </c>
      <c r="S120" s="17">
        <v>88.758499999999998</v>
      </c>
    </row>
    <row r="121" spans="4:19" x14ac:dyDescent="0.25">
      <c r="D121" s="10">
        <v>40422</v>
      </c>
      <c r="E121" s="11">
        <v>4.3319999999999999</v>
      </c>
      <c r="F121" s="11">
        <v>-0.14499999999999999</v>
      </c>
      <c r="G121" s="11">
        <v>0.1</v>
      </c>
      <c r="H121" s="11">
        <v>-0.17</v>
      </c>
      <c r="I121" s="11">
        <v>-0.56999999999999995</v>
      </c>
      <c r="J121" s="11">
        <v>0.55000000000000004</v>
      </c>
      <c r="K121" s="11">
        <v>0</v>
      </c>
      <c r="L121" s="11">
        <v>0.65</v>
      </c>
      <c r="M121" s="11">
        <v>5.0000000000000001E-3</v>
      </c>
      <c r="N121" s="11">
        <v>5.9111280563986401E-2</v>
      </c>
      <c r="O121" s="11">
        <v>-0.1</v>
      </c>
      <c r="P121" s="11">
        <v>-0.15</v>
      </c>
      <c r="R121" s="11">
        <v>0.05</v>
      </c>
      <c r="S121" s="17">
        <v>45.476799999999997</v>
      </c>
    </row>
    <row r="122" spans="4:19" x14ac:dyDescent="0.25">
      <c r="D122" s="10">
        <v>40452</v>
      </c>
      <c r="E122" s="11">
        <v>4.3570000000000002</v>
      </c>
      <c r="F122" s="11">
        <v>-0.14499999999999999</v>
      </c>
      <c r="G122" s="11">
        <v>0.1</v>
      </c>
      <c r="H122" s="11">
        <v>-0.17</v>
      </c>
      <c r="I122" s="11">
        <v>-0.56999999999999995</v>
      </c>
      <c r="J122" s="11">
        <v>0.55000000000000004</v>
      </c>
      <c r="K122" s="11">
        <v>0</v>
      </c>
      <c r="L122" s="11">
        <v>0.65</v>
      </c>
      <c r="M122" s="11">
        <v>5.0000000000000001E-3</v>
      </c>
      <c r="N122" s="11">
        <v>5.9179203806330398E-2</v>
      </c>
      <c r="O122" s="11">
        <v>-0.1</v>
      </c>
      <c r="P122" s="11">
        <v>-0.15</v>
      </c>
      <c r="R122" s="11">
        <v>0.05</v>
      </c>
      <c r="S122" s="17">
        <v>46.360100000000003</v>
      </c>
    </row>
    <row r="123" spans="4:19" x14ac:dyDescent="0.25">
      <c r="D123" s="10">
        <v>40483</v>
      </c>
      <c r="E123" s="11">
        <v>4.4669999999999996</v>
      </c>
      <c r="F123" s="11">
        <v>-0.15</v>
      </c>
      <c r="G123" s="11">
        <v>0.1</v>
      </c>
      <c r="H123" s="11">
        <v>-0.1</v>
      </c>
      <c r="I123" s="11">
        <v>-0.47</v>
      </c>
      <c r="J123" s="11">
        <v>0.35</v>
      </c>
      <c r="K123" s="11">
        <v>0</v>
      </c>
      <c r="L123" s="11">
        <v>0.45</v>
      </c>
      <c r="M123" s="11">
        <v>5.0000000000000001E-3</v>
      </c>
      <c r="N123" s="11">
        <v>5.9249391158363397E-2</v>
      </c>
      <c r="O123" s="11">
        <v>0.13800000000000001</v>
      </c>
      <c r="P123" s="11">
        <v>-0.15</v>
      </c>
      <c r="R123" s="11">
        <v>0.05</v>
      </c>
      <c r="S123" s="17">
        <v>41.1342</v>
      </c>
    </row>
    <row r="124" spans="4:19" x14ac:dyDescent="0.25">
      <c r="D124" s="10">
        <v>40513</v>
      </c>
      <c r="E124" s="11">
        <v>4.5869999999999997</v>
      </c>
      <c r="F124" s="11">
        <v>-0.15</v>
      </c>
      <c r="G124" s="11">
        <v>0.1</v>
      </c>
      <c r="H124" s="11">
        <v>-0.1</v>
      </c>
      <c r="I124" s="11">
        <v>-0.47</v>
      </c>
      <c r="J124" s="11">
        <v>0.35</v>
      </c>
      <c r="K124" s="11">
        <v>0</v>
      </c>
      <c r="L124" s="11">
        <v>0.45</v>
      </c>
      <c r="M124" s="11">
        <v>5.0000000000000001E-3</v>
      </c>
      <c r="N124" s="11">
        <v>5.9317314403825303E-2</v>
      </c>
      <c r="O124" s="11">
        <v>0.19800000000000001</v>
      </c>
      <c r="P124" s="11">
        <v>-0.1525</v>
      </c>
      <c r="R124" s="11">
        <v>0.05</v>
      </c>
      <c r="S124" s="17">
        <v>41.226700000000001</v>
      </c>
    </row>
    <row r="125" spans="4:19" x14ac:dyDescent="0.25">
      <c r="D125" s="10">
        <v>40544</v>
      </c>
      <c r="E125" s="11">
        <v>4.6669999999999998</v>
      </c>
      <c r="F125" s="11">
        <v>-0.15</v>
      </c>
      <c r="G125" s="11">
        <v>0.1</v>
      </c>
      <c r="H125" s="11">
        <v>-0.1</v>
      </c>
      <c r="I125" s="11">
        <v>-0.47</v>
      </c>
      <c r="J125" s="11">
        <v>0.35</v>
      </c>
      <c r="K125" s="11">
        <v>0</v>
      </c>
      <c r="L125" s="11">
        <v>0.45</v>
      </c>
      <c r="M125" s="11">
        <v>5.0000000000000001E-3</v>
      </c>
      <c r="N125" s="11">
        <v>5.9387501759081002E-2</v>
      </c>
      <c r="O125" s="11">
        <v>0.26800000000000002</v>
      </c>
      <c r="P125" s="11">
        <v>-0.155</v>
      </c>
      <c r="R125" s="11">
        <v>0.05</v>
      </c>
      <c r="S125" s="17">
        <v>50.680900000000001</v>
      </c>
    </row>
    <row r="126" spans="4:19" x14ac:dyDescent="0.25">
      <c r="D126" s="10">
        <v>40575</v>
      </c>
      <c r="E126" s="11">
        <v>4.5469999999999997</v>
      </c>
      <c r="F126" s="11">
        <v>-0.15</v>
      </c>
      <c r="G126" s="11">
        <v>0.1</v>
      </c>
      <c r="H126" s="11">
        <v>-0.1</v>
      </c>
      <c r="I126" s="11">
        <v>-0.47</v>
      </c>
      <c r="J126" s="11">
        <v>0.35</v>
      </c>
      <c r="K126" s="11">
        <v>0</v>
      </c>
      <c r="L126" s="11">
        <v>0.45</v>
      </c>
      <c r="M126" s="11">
        <v>5.0000000000000001E-3</v>
      </c>
      <c r="N126" s="11">
        <v>5.9457689115973301E-2</v>
      </c>
      <c r="O126" s="11">
        <v>0.13800000000000001</v>
      </c>
      <c r="P126" s="11">
        <v>-0.14749999999999999</v>
      </c>
      <c r="R126" s="11">
        <v>0.05</v>
      </c>
      <c r="S126" s="17">
        <v>47.369700000000002</v>
      </c>
    </row>
    <row r="127" spans="4:19" x14ac:dyDescent="0.25">
      <c r="D127" s="10">
        <v>40603</v>
      </c>
      <c r="E127" s="11">
        <v>4.407</v>
      </c>
      <c r="F127" s="11">
        <v>-0.15</v>
      </c>
      <c r="G127" s="11">
        <v>0.1</v>
      </c>
      <c r="H127" s="11">
        <v>-0.1</v>
      </c>
      <c r="I127" s="11">
        <v>-0.47</v>
      </c>
      <c r="J127" s="11">
        <v>0.35</v>
      </c>
      <c r="K127" s="11">
        <v>0</v>
      </c>
      <c r="L127" s="11">
        <v>0.45</v>
      </c>
      <c r="M127" s="11">
        <v>5.0000000000000001E-3</v>
      </c>
      <c r="N127" s="11">
        <v>5.9521084149412498E-2</v>
      </c>
      <c r="O127" s="11">
        <v>-4.2000000000000003E-2</v>
      </c>
      <c r="P127" s="11">
        <v>-0.14499999999999999</v>
      </c>
      <c r="R127" s="11">
        <v>0.05</v>
      </c>
      <c r="S127" s="17">
        <v>46.8187</v>
      </c>
    </row>
    <row r="128" spans="4:19" x14ac:dyDescent="0.25">
      <c r="D128" s="10">
        <v>40634</v>
      </c>
      <c r="E128" s="11">
        <v>4.2649999999999997</v>
      </c>
      <c r="F128" s="11">
        <v>-0.14499999999999999</v>
      </c>
      <c r="G128" s="11">
        <v>0.1</v>
      </c>
      <c r="H128" s="11">
        <v>-0.17</v>
      </c>
      <c r="I128" s="11">
        <v>-0.56999999999999995</v>
      </c>
      <c r="J128" s="11">
        <v>0.43</v>
      </c>
      <c r="K128" s="11">
        <v>0</v>
      </c>
      <c r="L128" s="11">
        <v>0.53</v>
      </c>
      <c r="M128" s="11">
        <v>5.0000000000000001E-3</v>
      </c>
      <c r="N128" s="11">
        <v>5.9591271509421298E-2</v>
      </c>
      <c r="O128" s="11">
        <v>-0.1</v>
      </c>
      <c r="P128" s="11">
        <v>-0.15</v>
      </c>
      <c r="R128" s="11">
        <v>0.05</v>
      </c>
      <c r="S128" s="17">
        <v>46.798400000000001</v>
      </c>
    </row>
    <row r="129" spans="4:19" x14ac:dyDescent="0.25">
      <c r="D129" s="10">
        <v>40664</v>
      </c>
      <c r="E129" s="11">
        <v>4.2830000000000004</v>
      </c>
      <c r="F129" s="11">
        <v>-0.14499999999999999</v>
      </c>
      <c r="G129" s="11">
        <v>0.1</v>
      </c>
      <c r="H129" s="11">
        <v>-0.17</v>
      </c>
      <c r="I129" s="11">
        <v>-0.56999999999999995</v>
      </c>
      <c r="J129" s="11">
        <v>0.43</v>
      </c>
      <c r="K129" s="11">
        <v>0</v>
      </c>
      <c r="L129" s="11">
        <v>0.53</v>
      </c>
      <c r="M129" s="11">
        <v>5.0000000000000001E-3</v>
      </c>
      <c r="N129" s="11">
        <v>5.9633267665303101E-2</v>
      </c>
      <c r="O129" s="11">
        <v>-0.1</v>
      </c>
      <c r="P129" s="11">
        <v>-0.15</v>
      </c>
      <c r="R129" s="11">
        <v>0.05</v>
      </c>
      <c r="S129" s="17">
        <v>47.3202</v>
      </c>
    </row>
    <row r="130" spans="4:19" x14ac:dyDescent="0.25">
      <c r="D130" s="10">
        <v>40695</v>
      </c>
      <c r="E130" s="11">
        <v>4.3179999999999996</v>
      </c>
      <c r="F130" s="11">
        <v>-0.14499999999999999</v>
      </c>
      <c r="G130" s="11">
        <v>0.1</v>
      </c>
      <c r="H130" s="11">
        <v>-0.17</v>
      </c>
      <c r="I130" s="11">
        <v>-0.56999999999999995</v>
      </c>
      <c r="J130" s="11">
        <v>0.43</v>
      </c>
      <c r="K130" s="11">
        <v>0</v>
      </c>
      <c r="L130" s="11">
        <v>0.53</v>
      </c>
      <c r="M130" s="11">
        <v>5.0000000000000001E-3</v>
      </c>
      <c r="N130" s="11">
        <v>5.96736868787602E-2</v>
      </c>
      <c r="O130" s="11">
        <v>-0.1</v>
      </c>
      <c r="P130" s="11">
        <v>-0.15</v>
      </c>
      <c r="R130" s="11">
        <v>0.05</v>
      </c>
      <c r="S130" s="17">
        <v>49.488799999999998</v>
      </c>
    </row>
    <row r="131" spans="4:19" x14ac:dyDescent="0.25">
      <c r="D131" s="10">
        <v>40725</v>
      </c>
      <c r="E131" s="11">
        <v>4.3630000000000004</v>
      </c>
      <c r="F131" s="11">
        <v>-0.14499999999999999</v>
      </c>
      <c r="G131" s="11">
        <v>0.1</v>
      </c>
      <c r="H131" s="11">
        <v>-0.17</v>
      </c>
      <c r="I131" s="11">
        <v>-0.56999999999999995</v>
      </c>
      <c r="J131" s="11">
        <v>0.43</v>
      </c>
      <c r="K131" s="11">
        <v>0</v>
      </c>
      <c r="L131" s="11">
        <v>0.53</v>
      </c>
      <c r="M131" s="11">
        <v>5.0000000000000001E-3</v>
      </c>
      <c r="N131" s="11">
        <v>5.9712802247138701E-2</v>
      </c>
      <c r="O131" s="11">
        <v>-0.1</v>
      </c>
      <c r="P131" s="11">
        <v>-0.15</v>
      </c>
      <c r="R131" s="11">
        <v>0.05</v>
      </c>
      <c r="S131" s="17">
        <v>69.441299999999998</v>
      </c>
    </row>
    <row r="132" spans="4:19" x14ac:dyDescent="0.25">
      <c r="D132" s="10">
        <v>40756</v>
      </c>
      <c r="E132" s="11">
        <v>4.4029999999999996</v>
      </c>
      <c r="F132" s="11">
        <v>-0.14499999999999999</v>
      </c>
      <c r="G132" s="11">
        <v>0.1</v>
      </c>
      <c r="H132" s="11">
        <v>-0.17</v>
      </c>
      <c r="I132" s="11">
        <v>-0.56999999999999995</v>
      </c>
      <c r="J132" s="11">
        <v>0.43</v>
      </c>
      <c r="K132" s="11">
        <v>0</v>
      </c>
      <c r="L132" s="11">
        <v>0.53</v>
      </c>
      <c r="M132" s="11">
        <v>5.0000000000000001E-3</v>
      </c>
      <c r="N132" s="11">
        <v>5.9753221461664299E-2</v>
      </c>
      <c r="O132" s="11">
        <v>-0.1</v>
      </c>
      <c r="P132" s="11">
        <v>-0.15</v>
      </c>
      <c r="R132" s="11">
        <v>0.05</v>
      </c>
      <c r="S132" s="17">
        <v>86.361400000000003</v>
      </c>
    </row>
    <row r="133" spans="4:19" x14ac:dyDescent="0.25">
      <c r="D133" s="10">
        <v>40787</v>
      </c>
      <c r="E133" s="11">
        <v>4.4169999999999998</v>
      </c>
      <c r="F133" s="11">
        <v>-0.14499999999999999</v>
      </c>
      <c r="G133" s="11">
        <v>0.1</v>
      </c>
      <c r="H133" s="11">
        <v>-0.17</v>
      </c>
      <c r="I133" s="11">
        <v>-0.56999999999999995</v>
      </c>
      <c r="J133" s="11">
        <v>0.43</v>
      </c>
      <c r="K133" s="11">
        <v>0</v>
      </c>
      <c r="L133" s="11">
        <v>0.53</v>
      </c>
      <c r="M133" s="11">
        <v>5.0000000000000001E-3</v>
      </c>
      <c r="N133" s="11">
        <v>5.9793640676732498E-2</v>
      </c>
      <c r="O133" s="11">
        <v>-0.1</v>
      </c>
      <c r="P133" s="11">
        <v>-0.15</v>
      </c>
      <c r="R133" s="11">
        <v>0.05</v>
      </c>
      <c r="S133" s="17">
        <v>46.272100000000002</v>
      </c>
    </row>
    <row r="134" spans="4:19" x14ac:dyDescent="0.25">
      <c r="D134" s="10">
        <v>40817</v>
      </c>
      <c r="E134" s="11">
        <v>4.4420000000000002</v>
      </c>
      <c r="F134" s="11">
        <v>-0.14499999999999999</v>
      </c>
      <c r="G134" s="11">
        <v>0.1</v>
      </c>
      <c r="H134" s="11">
        <v>-0.17</v>
      </c>
      <c r="I134" s="11">
        <v>-0.56999999999999995</v>
      </c>
      <c r="J134" s="11">
        <v>0.43</v>
      </c>
      <c r="K134" s="11">
        <v>0</v>
      </c>
      <c r="L134" s="11">
        <v>0.53</v>
      </c>
      <c r="M134" s="11">
        <v>5.0000000000000001E-3</v>
      </c>
      <c r="N134" s="11">
        <v>5.98327560466703E-2</v>
      </c>
      <c r="O134" s="11">
        <v>-0.1</v>
      </c>
      <c r="P134" s="11">
        <v>-0.15</v>
      </c>
      <c r="R134" s="11">
        <v>0.05</v>
      </c>
      <c r="S134" s="17">
        <v>47.090600000000002</v>
      </c>
    </row>
    <row r="135" spans="4:19" x14ac:dyDescent="0.25">
      <c r="D135" s="10">
        <v>40848</v>
      </c>
      <c r="E135" s="11">
        <v>4.5519999999999996</v>
      </c>
      <c r="F135" s="11">
        <v>-0.15</v>
      </c>
      <c r="G135" s="11">
        <v>0.1</v>
      </c>
      <c r="H135" s="11">
        <v>-0.1</v>
      </c>
      <c r="I135" s="11">
        <v>-0.47</v>
      </c>
      <c r="J135" s="11">
        <v>0.35</v>
      </c>
      <c r="K135" s="11">
        <v>0</v>
      </c>
      <c r="L135" s="11">
        <v>0.45</v>
      </c>
      <c r="M135" s="11">
        <v>5.0000000000000001E-3</v>
      </c>
      <c r="N135" s="11">
        <v>5.9873175262806597E-2</v>
      </c>
      <c r="O135" s="11">
        <v>0.13800000000000001</v>
      </c>
      <c r="P135" s="11">
        <v>-0.15</v>
      </c>
      <c r="R135" s="11">
        <v>0.05</v>
      </c>
      <c r="S135" s="17">
        <v>42.250500000000002</v>
      </c>
    </row>
    <row r="136" spans="4:19" x14ac:dyDescent="0.25">
      <c r="D136" s="10">
        <v>40878</v>
      </c>
      <c r="E136" s="11">
        <v>4.6719999999999997</v>
      </c>
      <c r="F136" s="11">
        <v>-0.15</v>
      </c>
      <c r="G136" s="11">
        <v>0.1</v>
      </c>
      <c r="H136" s="11">
        <v>-0.1</v>
      </c>
      <c r="I136" s="11">
        <v>-0.47</v>
      </c>
      <c r="J136" s="11">
        <v>0.35</v>
      </c>
      <c r="K136" s="11">
        <v>0</v>
      </c>
      <c r="L136" s="11">
        <v>0.45</v>
      </c>
      <c r="M136" s="11">
        <v>5.0000000000000001E-3</v>
      </c>
      <c r="N136" s="11">
        <v>5.9912290633778599E-2</v>
      </c>
      <c r="O136" s="11">
        <v>0.19800000000000001</v>
      </c>
      <c r="P136" s="11">
        <v>-0.1525</v>
      </c>
      <c r="R136" s="11">
        <v>0.05</v>
      </c>
      <c r="S136" s="17">
        <v>42.336500000000001</v>
      </c>
    </row>
    <row r="137" spans="4:19" x14ac:dyDescent="0.25">
      <c r="D137" s="10">
        <v>40909</v>
      </c>
      <c r="E137" s="11">
        <v>4.7619999999999996</v>
      </c>
      <c r="F137" s="11">
        <v>-0.15</v>
      </c>
      <c r="G137" s="11">
        <v>0.1</v>
      </c>
      <c r="H137" s="11">
        <v>-0.1</v>
      </c>
      <c r="I137" s="11">
        <v>-0.47</v>
      </c>
      <c r="J137" s="11">
        <v>0.35</v>
      </c>
      <c r="K137" s="11">
        <v>0</v>
      </c>
      <c r="L137" s="11">
        <v>0.45</v>
      </c>
      <c r="M137" s="11">
        <v>5.0000000000000001E-3</v>
      </c>
      <c r="N137" s="11">
        <v>5.9952709850982902E-2</v>
      </c>
      <c r="O137" s="11">
        <v>0.26800000000000002</v>
      </c>
      <c r="P137" s="11">
        <v>-0.155</v>
      </c>
      <c r="R137" s="11">
        <v>0.05</v>
      </c>
      <c r="S137" s="17">
        <v>51.115400000000001</v>
      </c>
    </row>
    <row r="138" spans="4:19" x14ac:dyDescent="0.25">
      <c r="D138" s="10">
        <v>40940</v>
      </c>
      <c r="E138" s="11">
        <v>4.6420000000000003</v>
      </c>
      <c r="F138" s="11">
        <v>-0.15</v>
      </c>
      <c r="G138" s="11">
        <v>0.1</v>
      </c>
      <c r="H138" s="11">
        <v>-0.1</v>
      </c>
      <c r="I138" s="11">
        <v>-0.47</v>
      </c>
      <c r="J138" s="11">
        <v>0.35</v>
      </c>
      <c r="K138" s="11">
        <v>0</v>
      </c>
      <c r="L138" s="11">
        <v>0.45</v>
      </c>
      <c r="M138" s="11">
        <v>5.0000000000000001E-3</v>
      </c>
      <c r="N138" s="11">
        <v>5.9993129068730298E-2</v>
      </c>
      <c r="O138" s="11">
        <v>0.13800000000000001</v>
      </c>
      <c r="P138" s="11">
        <v>-0.14749999999999999</v>
      </c>
      <c r="R138" s="11">
        <v>0.05</v>
      </c>
      <c r="S138" s="17">
        <v>48.048900000000003</v>
      </c>
    </row>
    <row r="139" spans="4:19" x14ac:dyDescent="0.25">
      <c r="D139" s="10">
        <v>40969</v>
      </c>
      <c r="E139" s="11">
        <v>4.5019999999999998</v>
      </c>
      <c r="F139" s="11">
        <v>-0.15</v>
      </c>
      <c r="G139" s="11">
        <v>0.1</v>
      </c>
      <c r="H139" s="11">
        <v>-0.1</v>
      </c>
      <c r="I139" s="11">
        <v>-0.47</v>
      </c>
      <c r="J139" s="11">
        <v>0.35</v>
      </c>
      <c r="K139" s="11">
        <v>0</v>
      </c>
      <c r="L139" s="11">
        <v>0.45</v>
      </c>
      <c r="M139" s="11">
        <v>5.0000000000000001E-3</v>
      </c>
      <c r="N139" s="11">
        <v>6.0030940595501701E-2</v>
      </c>
      <c r="O139" s="11">
        <v>-4.2000000000000003E-2</v>
      </c>
      <c r="P139" s="11">
        <v>-0.14499999999999999</v>
      </c>
      <c r="R139" s="11">
        <v>0.05</v>
      </c>
      <c r="S139" s="17">
        <v>47.538899999999998</v>
      </c>
    </row>
    <row r="140" spans="4:19" x14ac:dyDescent="0.25">
      <c r="D140" s="10">
        <v>41000</v>
      </c>
      <c r="E140" s="11">
        <v>4.3600000000000003</v>
      </c>
      <c r="F140" s="11">
        <v>-0.14499999999999999</v>
      </c>
      <c r="G140" s="11">
        <v>0.1</v>
      </c>
      <c r="H140" s="11">
        <v>-0.17</v>
      </c>
      <c r="I140" s="11">
        <v>-0.56999999999999995</v>
      </c>
      <c r="J140" s="11">
        <v>0.43</v>
      </c>
      <c r="K140" s="11">
        <v>0</v>
      </c>
      <c r="L140" s="11">
        <v>0.53</v>
      </c>
      <c r="M140" s="11">
        <v>5.0000000000000001E-3</v>
      </c>
      <c r="N140" s="11">
        <v>6.0071359814299903E-2</v>
      </c>
      <c r="O140" s="11">
        <v>-0.1</v>
      </c>
      <c r="P140" s="11">
        <v>-0.15</v>
      </c>
      <c r="R140" s="11">
        <v>0.05</v>
      </c>
      <c r="S140" s="17">
        <v>47.520400000000002</v>
      </c>
    </row>
    <row r="141" spans="4:19" x14ac:dyDescent="0.25">
      <c r="D141" s="10">
        <v>41030</v>
      </c>
      <c r="E141" s="11">
        <v>4.3780000000000001</v>
      </c>
      <c r="F141" s="11">
        <v>-0.14499999999999999</v>
      </c>
      <c r="G141" s="11">
        <v>0.1</v>
      </c>
      <c r="H141" s="11">
        <v>-0.17</v>
      </c>
      <c r="I141" s="11">
        <v>-0.56999999999999995</v>
      </c>
      <c r="J141" s="11">
        <v>0.43</v>
      </c>
      <c r="K141" s="11">
        <v>0</v>
      </c>
      <c r="L141" s="11">
        <v>0.53</v>
      </c>
      <c r="M141" s="11">
        <v>5.0000000000000001E-3</v>
      </c>
      <c r="N141" s="11">
        <v>6.01104751878472E-2</v>
      </c>
      <c r="O141" s="11">
        <v>-0.1</v>
      </c>
      <c r="P141" s="11">
        <v>-0.15</v>
      </c>
      <c r="R141" s="11">
        <v>0.05</v>
      </c>
      <c r="S141" s="17">
        <v>48.004100000000001</v>
      </c>
    </row>
    <row r="142" spans="4:19" x14ac:dyDescent="0.25">
      <c r="D142" s="10">
        <v>41061</v>
      </c>
      <c r="E142" s="11">
        <v>4.4130000000000003</v>
      </c>
      <c r="F142" s="11">
        <v>-0.14499999999999999</v>
      </c>
      <c r="G142" s="11">
        <v>0.1</v>
      </c>
      <c r="H142" s="11">
        <v>-0.17</v>
      </c>
      <c r="I142" s="11">
        <v>-0.56999999999999995</v>
      </c>
      <c r="J142" s="11">
        <v>0.43</v>
      </c>
      <c r="K142" s="11">
        <v>0</v>
      </c>
      <c r="L142" s="11">
        <v>0.53</v>
      </c>
      <c r="M142" s="11">
        <v>5.0000000000000001E-3</v>
      </c>
      <c r="N142" s="11">
        <v>6.0150894407713401E-2</v>
      </c>
      <c r="O142" s="11">
        <v>-0.1</v>
      </c>
      <c r="P142" s="11">
        <v>-0.15</v>
      </c>
      <c r="R142" s="11">
        <v>0.05</v>
      </c>
      <c r="S142" s="17">
        <v>50.012999999999998</v>
      </c>
    </row>
    <row r="143" spans="4:19" x14ac:dyDescent="0.25">
      <c r="D143" s="10">
        <v>41091</v>
      </c>
      <c r="E143" s="11">
        <v>4.4580000000000002</v>
      </c>
      <c r="F143" s="11">
        <v>-0.14499999999999999</v>
      </c>
      <c r="G143" s="11">
        <v>0.1</v>
      </c>
      <c r="H143" s="11">
        <v>-0.17</v>
      </c>
      <c r="I143" s="11">
        <v>-0.56999999999999995</v>
      </c>
      <c r="J143" s="11">
        <v>0.43</v>
      </c>
      <c r="K143" s="11">
        <v>0</v>
      </c>
      <c r="L143" s="11">
        <v>0.53</v>
      </c>
      <c r="M143" s="11">
        <v>5.0000000000000001E-3</v>
      </c>
      <c r="N143" s="11">
        <v>6.0190009782294503E-2</v>
      </c>
      <c r="O143" s="11">
        <v>-0.1</v>
      </c>
      <c r="P143" s="11">
        <v>-0.15</v>
      </c>
      <c r="R143" s="11">
        <v>0.05</v>
      </c>
      <c r="S143" s="17">
        <v>68.493600000000001</v>
      </c>
    </row>
    <row r="144" spans="4:19" x14ac:dyDescent="0.25">
      <c r="D144" s="10">
        <v>41122</v>
      </c>
      <c r="E144" s="11">
        <v>4.4980000000000002</v>
      </c>
      <c r="F144" s="11">
        <v>-0.14499999999999999</v>
      </c>
      <c r="G144" s="11">
        <v>0.1</v>
      </c>
      <c r="H144" s="11">
        <v>-0.17</v>
      </c>
      <c r="I144" s="11">
        <v>-0.56999999999999995</v>
      </c>
      <c r="J144" s="11">
        <v>0.43</v>
      </c>
      <c r="K144" s="11">
        <v>0</v>
      </c>
      <c r="L144" s="11">
        <v>0.53</v>
      </c>
      <c r="M144" s="11">
        <v>5.0000000000000001E-3</v>
      </c>
      <c r="N144" s="11">
        <v>6.0230429003228302E-2</v>
      </c>
      <c r="O144" s="11">
        <v>-0.1</v>
      </c>
      <c r="P144" s="11">
        <v>-0.15</v>
      </c>
      <c r="R144" s="11">
        <v>0.05</v>
      </c>
      <c r="S144" s="17">
        <v>84.165499999999994</v>
      </c>
    </row>
    <row r="145" spans="4:19" x14ac:dyDescent="0.25">
      <c r="D145" s="10">
        <v>41153</v>
      </c>
      <c r="E145" s="11">
        <v>4.5119999999999996</v>
      </c>
      <c r="F145" s="11">
        <v>-0.14499999999999999</v>
      </c>
      <c r="G145" s="11">
        <v>0.1</v>
      </c>
      <c r="H145" s="11">
        <v>-0.17</v>
      </c>
      <c r="I145" s="11">
        <v>-0.56999999999999995</v>
      </c>
      <c r="J145" s="11">
        <v>0.43</v>
      </c>
      <c r="K145" s="11">
        <v>0</v>
      </c>
      <c r="L145" s="11">
        <v>0.53</v>
      </c>
      <c r="M145" s="11">
        <v>5.0000000000000001E-3</v>
      </c>
      <c r="N145" s="11">
        <v>6.0270848224705603E-2</v>
      </c>
      <c r="O145" s="11">
        <v>-0.1</v>
      </c>
      <c r="P145" s="11">
        <v>-0.15</v>
      </c>
      <c r="R145" s="11">
        <v>0.05</v>
      </c>
      <c r="S145" s="17">
        <v>47.034799999999997</v>
      </c>
    </row>
    <row r="146" spans="4:19" x14ac:dyDescent="0.25">
      <c r="D146" s="10">
        <v>41183</v>
      </c>
      <c r="E146" s="11">
        <v>4.5369999999999999</v>
      </c>
      <c r="F146" s="11">
        <v>-0.14499999999999999</v>
      </c>
      <c r="G146" s="11">
        <v>0.1</v>
      </c>
      <c r="H146" s="11">
        <v>-0.17</v>
      </c>
      <c r="I146" s="11">
        <v>-0.56999999999999995</v>
      </c>
      <c r="J146" s="11">
        <v>0.43</v>
      </c>
      <c r="K146" s="11">
        <v>0</v>
      </c>
      <c r="L146" s="11">
        <v>0.53</v>
      </c>
      <c r="M146" s="11">
        <v>5.0000000000000001E-3</v>
      </c>
      <c r="N146" s="11">
        <v>6.0309963600845097E-2</v>
      </c>
      <c r="O146" s="11">
        <v>-0.1</v>
      </c>
      <c r="P146" s="11">
        <v>-0.15</v>
      </c>
      <c r="R146" s="11">
        <v>0.05</v>
      </c>
      <c r="S146" s="17">
        <v>47.793199999999999</v>
      </c>
    </row>
    <row r="147" spans="4:19" x14ac:dyDescent="0.25">
      <c r="D147" s="10">
        <v>41214</v>
      </c>
      <c r="E147" s="11">
        <v>4.6470000000000002</v>
      </c>
      <c r="F147" s="11">
        <v>-0.15</v>
      </c>
      <c r="G147" s="11">
        <v>0.1</v>
      </c>
      <c r="H147" s="11">
        <v>-0.1</v>
      </c>
      <c r="I147" s="11">
        <v>-0.47</v>
      </c>
      <c r="J147" s="11">
        <v>0.35</v>
      </c>
      <c r="K147" s="11">
        <v>0</v>
      </c>
      <c r="L147" s="11">
        <v>0.45</v>
      </c>
      <c r="M147" s="11">
        <v>5.0000000000000001E-3</v>
      </c>
      <c r="N147" s="11">
        <v>6.0350382823390399E-2</v>
      </c>
      <c r="O147" s="11">
        <v>0.13800000000000001</v>
      </c>
      <c r="P147" s="11">
        <v>-0.15</v>
      </c>
      <c r="R147" s="11">
        <v>0.05</v>
      </c>
      <c r="S147" s="17">
        <v>43.310699999999997</v>
      </c>
    </row>
    <row r="148" spans="4:19" x14ac:dyDescent="0.25">
      <c r="D148" s="10">
        <v>41244</v>
      </c>
      <c r="E148" s="11">
        <v>4.7670000000000003</v>
      </c>
      <c r="F148" s="11">
        <v>-0.15</v>
      </c>
      <c r="G148" s="11">
        <v>0.1</v>
      </c>
      <c r="H148" s="11">
        <v>-0.1</v>
      </c>
      <c r="I148" s="11">
        <v>-0.47</v>
      </c>
      <c r="J148" s="11">
        <v>0.35</v>
      </c>
      <c r="K148" s="11">
        <v>0</v>
      </c>
      <c r="L148" s="11">
        <v>0.45</v>
      </c>
      <c r="M148" s="11">
        <v>5.0000000000000001E-3</v>
      </c>
      <c r="N148" s="11">
        <v>6.0389498200563302E-2</v>
      </c>
      <c r="O148" s="11">
        <v>0.19800000000000001</v>
      </c>
      <c r="P148" s="11">
        <v>-0.1525</v>
      </c>
      <c r="R148" s="11">
        <v>0.05</v>
      </c>
      <c r="S148" s="17">
        <v>43.390700000000002</v>
      </c>
    </row>
    <row r="149" spans="4:19" x14ac:dyDescent="0.25">
      <c r="D149" s="10">
        <v>41275</v>
      </c>
      <c r="E149" s="11">
        <v>4.8620000000000001</v>
      </c>
      <c r="F149" s="11">
        <v>-0.15</v>
      </c>
      <c r="G149" s="11">
        <v>0.1</v>
      </c>
      <c r="H149" s="11">
        <v>-0.1</v>
      </c>
      <c r="I149" s="11">
        <v>-0.47</v>
      </c>
      <c r="J149" s="11">
        <v>0.35</v>
      </c>
      <c r="K149" s="11">
        <v>0</v>
      </c>
      <c r="L149" s="11">
        <v>0.45</v>
      </c>
      <c r="M149" s="11">
        <v>5.0000000000000001E-3</v>
      </c>
      <c r="N149" s="11">
        <v>6.04299174241767E-2</v>
      </c>
      <c r="O149" s="11">
        <v>0.26800000000000002</v>
      </c>
      <c r="P149" s="11">
        <v>-0.155</v>
      </c>
      <c r="R149" s="11">
        <v>0.05</v>
      </c>
      <c r="S149" s="17">
        <v>51.458300000000001</v>
      </c>
    </row>
    <row r="150" spans="4:19" x14ac:dyDescent="0.25">
      <c r="D150" s="10">
        <v>41306</v>
      </c>
      <c r="E150" s="11">
        <v>4.742</v>
      </c>
      <c r="F150" s="11">
        <v>-0.15</v>
      </c>
      <c r="G150" s="11">
        <v>0.1</v>
      </c>
      <c r="H150" s="11">
        <v>-0.1</v>
      </c>
      <c r="I150" s="11">
        <v>-0.47</v>
      </c>
      <c r="J150" s="11">
        <v>0.35</v>
      </c>
      <c r="K150" s="11">
        <v>0</v>
      </c>
      <c r="L150" s="11">
        <v>0.45</v>
      </c>
      <c r="M150" s="11">
        <v>5.0000000000000001E-3</v>
      </c>
      <c r="N150" s="11">
        <v>6.0470336648331902E-2</v>
      </c>
      <c r="O150" s="11">
        <v>0.13800000000000001</v>
      </c>
      <c r="P150" s="11">
        <v>-0.14749999999999999</v>
      </c>
      <c r="R150" s="11">
        <v>0.05</v>
      </c>
      <c r="S150" s="17">
        <v>48.371200000000002</v>
      </c>
    </row>
    <row r="151" spans="4:19" x14ac:dyDescent="0.25">
      <c r="D151" s="10">
        <v>41334</v>
      </c>
      <c r="E151" s="11">
        <v>4.6020000000000003</v>
      </c>
      <c r="F151" s="11">
        <v>-0.15</v>
      </c>
      <c r="G151" s="11">
        <v>0.1</v>
      </c>
      <c r="H151" s="11">
        <v>-0.1</v>
      </c>
      <c r="I151" s="11">
        <v>-0.47</v>
      </c>
      <c r="J151" s="11">
        <v>0.35</v>
      </c>
      <c r="K151" s="11">
        <v>0</v>
      </c>
      <c r="L151" s="11">
        <v>0.45</v>
      </c>
      <c r="M151" s="11">
        <v>5.0000000000000001E-3</v>
      </c>
      <c r="N151" s="11">
        <v>6.0506844335132599E-2</v>
      </c>
      <c r="O151" s="11">
        <v>-4.2000000000000003E-2</v>
      </c>
      <c r="P151" s="11">
        <v>-0.14499999999999999</v>
      </c>
      <c r="R151" s="11">
        <v>0.05</v>
      </c>
      <c r="S151" s="17">
        <v>47.857700000000001</v>
      </c>
    </row>
    <row r="152" spans="4:19" x14ac:dyDescent="0.25">
      <c r="D152" s="10">
        <v>41365</v>
      </c>
      <c r="E152" s="11">
        <v>4.46</v>
      </c>
      <c r="F152" s="11">
        <v>-0.14499999999999999</v>
      </c>
      <c r="G152" s="11">
        <v>0.1</v>
      </c>
      <c r="H152" s="11">
        <v>-0.17</v>
      </c>
      <c r="I152" s="11">
        <v>-0.56999999999999995</v>
      </c>
      <c r="J152" s="11">
        <v>0.43</v>
      </c>
      <c r="K152" s="11">
        <v>0</v>
      </c>
      <c r="L152" s="11">
        <v>0.53</v>
      </c>
      <c r="M152" s="11">
        <v>5.0000000000000001E-3</v>
      </c>
      <c r="N152" s="11">
        <v>6.0547263560321203E-2</v>
      </c>
      <c r="O152" s="11">
        <v>-0.1</v>
      </c>
      <c r="P152" s="11">
        <v>-0.15</v>
      </c>
      <c r="R152" s="11">
        <v>0.05</v>
      </c>
      <c r="S152" s="17">
        <v>47.839100000000002</v>
      </c>
    </row>
    <row r="153" spans="4:19" x14ac:dyDescent="0.25">
      <c r="D153" s="10">
        <v>41395</v>
      </c>
      <c r="E153" s="11">
        <v>4.4779999999999998</v>
      </c>
      <c r="F153" s="11">
        <v>-0.14499999999999999</v>
      </c>
      <c r="G153" s="11">
        <v>0.1</v>
      </c>
      <c r="H153" s="11">
        <v>-0.17</v>
      </c>
      <c r="I153" s="11">
        <v>-0.56999999999999995</v>
      </c>
      <c r="J153" s="11">
        <v>0.43</v>
      </c>
      <c r="K153" s="11">
        <v>0</v>
      </c>
      <c r="L153" s="11">
        <v>0.53</v>
      </c>
      <c r="M153" s="11">
        <v>5.0000000000000001E-3</v>
      </c>
      <c r="N153" s="11">
        <v>6.0586378940052497E-2</v>
      </c>
      <c r="O153" s="11">
        <v>-0.1</v>
      </c>
      <c r="P153" s="11">
        <v>-0.15</v>
      </c>
      <c r="R153" s="11">
        <v>0.05</v>
      </c>
      <c r="S153" s="17">
        <v>48.325899999999997</v>
      </c>
    </row>
    <row r="154" spans="4:19" x14ac:dyDescent="0.25">
      <c r="D154" s="10">
        <v>41426</v>
      </c>
      <c r="E154" s="11">
        <v>4.5129999999999999</v>
      </c>
      <c r="F154" s="11">
        <v>-0.14499999999999999</v>
      </c>
      <c r="G154" s="11">
        <v>0.1</v>
      </c>
      <c r="H154" s="11">
        <v>-0.17</v>
      </c>
      <c r="I154" s="11">
        <v>-0.56999999999999995</v>
      </c>
      <c r="J154" s="11">
        <v>0.43</v>
      </c>
      <c r="K154" s="11">
        <v>0</v>
      </c>
      <c r="L154" s="11">
        <v>0.53</v>
      </c>
      <c r="M154" s="11">
        <v>5.0000000000000001E-3</v>
      </c>
      <c r="N154" s="11">
        <v>6.0626798166309101E-2</v>
      </c>
      <c r="O154" s="11">
        <v>-0.1</v>
      </c>
      <c r="P154" s="11">
        <v>-0.15</v>
      </c>
      <c r="R154" s="11">
        <v>0.05</v>
      </c>
      <c r="S154" s="17">
        <v>50.348399999999998</v>
      </c>
    </row>
    <row r="155" spans="4:19" x14ac:dyDescent="0.25">
      <c r="D155" s="10">
        <v>41456</v>
      </c>
      <c r="E155" s="11">
        <v>4.5579999999999998</v>
      </c>
      <c r="F155" s="11">
        <v>-0.14499999999999999</v>
      </c>
      <c r="G155" s="11">
        <v>0.1</v>
      </c>
      <c r="H155" s="11">
        <v>-0.17</v>
      </c>
      <c r="I155" s="11">
        <v>-0.56999999999999995</v>
      </c>
      <c r="J155" s="11">
        <v>0.43</v>
      </c>
      <c r="K155" s="11">
        <v>0</v>
      </c>
      <c r="L155" s="11">
        <v>0.53</v>
      </c>
      <c r="M155" s="11">
        <v>5.0000000000000001E-3</v>
      </c>
      <c r="N155" s="11">
        <v>6.0665913547073701E-2</v>
      </c>
      <c r="O155" s="11">
        <v>-0.1</v>
      </c>
      <c r="P155" s="11">
        <v>-0.15</v>
      </c>
      <c r="R155" s="11">
        <v>0.05</v>
      </c>
      <c r="S155" s="17">
        <v>68.952799999999996</v>
      </c>
    </row>
    <row r="156" spans="4:19" x14ac:dyDescent="0.25">
      <c r="D156" s="10">
        <v>41487</v>
      </c>
      <c r="E156" s="11">
        <v>4.5979999999999999</v>
      </c>
      <c r="F156" s="11">
        <v>-0.14499999999999999</v>
      </c>
      <c r="G156" s="11">
        <v>0.1</v>
      </c>
      <c r="H156" s="11">
        <v>-0.17</v>
      </c>
      <c r="I156" s="11">
        <v>-0.56999999999999995</v>
      </c>
      <c r="J156" s="11">
        <v>0.43</v>
      </c>
      <c r="K156" s="11">
        <v>0</v>
      </c>
      <c r="L156" s="11">
        <v>0.53</v>
      </c>
      <c r="M156" s="11">
        <v>5.0000000000000001E-3</v>
      </c>
      <c r="N156" s="11">
        <v>6.0706332774397999E-2</v>
      </c>
      <c r="O156" s="11">
        <v>-0.1</v>
      </c>
      <c r="P156" s="11">
        <v>-0.15</v>
      </c>
      <c r="R156" s="11">
        <v>0.05</v>
      </c>
      <c r="S156" s="17">
        <v>84.729699999999994</v>
      </c>
    </row>
    <row r="157" spans="4:19" x14ac:dyDescent="0.25">
      <c r="D157" s="10">
        <v>41518</v>
      </c>
      <c r="E157" s="11">
        <v>4.6120000000000001</v>
      </c>
      <c r="F157" s="11">
        <v>-0.14499999999999999</v>
      </c>
      <c r="G157" s="11">
        <v>0.1</v>
      </c>
      <c r="H157" s="11">
        <v>-0.17</v>
      </c>
      <c r="I157" s="11">
        <v>-0.56999999999999995</v>
      </c>
      <c r="J157" s="11">
        <v>0.43</v>
      </c>
      <c r="K157" s="11">
        <v>0</v>
      </c>
      <c r="L157" s="11">
        <v>0.53</v>
      </c>
      <c r="M157" s="11">
        <v>5.0000000000000001E-3</v>
      </c>
      <c r="N157" s="11">
        <v>6.0746752002264398E-2</v>
      </c>
      <c r="O157" s="11">
        <v>-0.1</v>
      </c>
      <c r="P157" s="11">
        <v>-0.15</v>
      </c>
      <c r="R157" s="11">
        <v>0.05</v>
      </c>
      <c r="S157" s="17">
        <v>47.35</v>
      </c>
    </row>
    <row r="158" spans="4:19" x14ac:dyDescent="0.25">
      <c r="D158" s="10">
        <v>41548</v>
      </c>
      <c r="E158" s="11">
        <v>4.6369999999999996</v>
      </c>
      <c r="F158" s="11">
        <v>-0.14499999999999999</v>
      </c>
      <c r="G158" s="11">
        <v>0.1</v>
      </c>
      <c r="H158" s="11">
        <v>-0.17</v>
      </c>
      <c r="I158" s="11">
        <v>-0.56999999999999995</v>
      </c>
      <c r="J158" s="11">
        <v>0.43</v>
      </c>
      <c r="K158" s="11">
        <v>0</v>
      </c>
      <c r="L158" s="11">
        <v>0.53</v>
      </c>
      <c r="M158" s="11">
        <v>5.0000000000000001E-3</v>
      </c>
      <c r="N158" s="11">
        <v>6.0785867384588202E-2</v>
      </c>
      <c r="O158" s="11">
        <v>-0.1</v>
      </c>
      <c r="P158" s="11">
        <v>-0.15</v>
      </c>
      <c r="R158" s="11">
        <v>0.05</v>
      </c>
      <c r="S158" s="17">
        <v>48.113500000000002</v>
      </c>
    </row>
    <row r="159" spans="4:19" x14ac:dyDescent="0.25">
      <c r="D159" s="10">
        <v>41579</v>
      </c>
      <c r="E159" s="11">
        <v>4.7469999999999999</v>
      </c>
      <c r="F159" s="11">
        <v>-0.15</v>
      </c>
      <c r="G159" s="11">
        <v>0.1</v>
      </c>
      <c r="H159" s="11">
        <v>-0.1</v>
      </c>
      <c r="I159" s="11">
        <v>-0.47</v>
      </c>
      <c r="J159" s="11">
        <v>0.35</v>
      </c>
      <c r="K159" s="11">
        <v>0</v>
      </c>
      <c r="L159" s="11">
        <v>0.45</v>
      </c>
      <c r="M159" s="11">
        <v>5.0000000000000001E-3</v>
      </c>
      <c r="N159" s="11">
        <v>6.0826286613522303E-2</v>
      </c>
      <c r="O159" s="11">
        <v>0.13800000000000001</v>
      </c>
      <c r="P159" s="11">
        <v>-0.15</v>
      </c>
      <c r="R159" s="11">
        <v>0.05</v>
      </c>
      <c r="S159" s="17">
        <v>43.600900000000003</v>
      </c>
    </row>
    <row r="160" spans="4:19" x14ac:dyDescent="0.25">
      <c r="D160" s="10">
        <v>41609</v>
      </c>
      <c r="E160" s="11">
        <v>4.867</v>
      </c>
      <c r="F160" s="11">
        <v>-0.15</v>
      </c>
      <c r="G160" s="11">
        <v>0.1</v>
      </c>
      <c r="H160" s="11">
        <v>-0.1</v>
      </c>
      <c r="I160" s="11">
        <v>-0.47</v>
      </c>
      <c r="J160" s="11">
        <v>0.35</v>
      </c>
      <c r="K160" s="11">
        <v>0</v>
      </c>
      <c r="L160" s="11">
        <v>0.45</v>
      </c>
      <c r="M160" s="11">
        <v>5.0000000000000001E-3</v>
      </c>
      <c r="N160" s="11">
        <v>6.08654019968791E-2</v>
      </c>
      <c r="O160" s="11">
        <v>0.19800000000000001</v>
      </c>
      <c r="P160" s="11">
        <v>-0.1525</v>
      </c>
      <c r="R160" s="11">
        <v>0.05</v>
      </c>
      <c r="S160" s="17">
        <v>43.681399999999996</v>
      </c>
    </row>
    <row r="161" spans="4:19" x14ac:dyDescent="0.25">
      <c r="D161" s="10">
        <v>41640</v>
      </c>
      <c r="E161" s="11">
        <v>4.9619999999999997</v>
      </c>
      <c r="F161" s="11">
        <v>-0.15</v>
      </c>
      <c r="G161" s="11">
        <v>0.1</v>
      </c>
      <c r="H161" s="11">
        <v>-0.1</v>
      </c>
      <c r="I161" s="11">
        <v>-0.47</v>
      </c>
      <c r="J161" s="11">
        <v>0.35</v>
      </c>
      <c r="K161" s="11">
        <v>0</v>
      </c>
      <c r="L161" s="11">
        <v>0.45</v>
      </c>
      <c r="M161" s="11">
        <v>5.0000000000000001E-3</v>
      </c>
      <c r="N161" s="11">
        <v>6.09058212268812E-2</v>
      </c>
      <c r="O161" s="11">
        <v>0.26800000000000002</v>
      </c>
      <c r="P161" s="11">
        <v>-0.155</v>
      </c>
      <c r="R161" s="11">
        <v>0.05</v>
      </c>
      <c r="S161" s="17">
        <v>51.801099999999998</v>
      </c>
    </row>
    <row r="162" spans="4:19" x14ac:dyDescent="0.25">
      <c r="D162" s="10">
        <v>41671</v>
      </c>
      <c r="E162" s="11">
        <v>4.8419999999999996</v>
      </c>
      <c r="F162" s="11">
        <v>-0.15</v>
      </c>
      <c r="G162" s="11">
        <v>0.1</v>
      </c>
      <c r="H162" s="11">
        <v>-0.1</v>
      </c>
      <c r="I162" s="11">
        <v>-0.47</v>
      </c>
      <c r="J162" s="11">
        <v>0.35</v>
      </c>
      <c r="K162" s="11">
        <v>0</v>
      </c>
      <c r="L162" s="11">
        <v>0.45</v>
      </c>
      <c r="M162" s="11">
        <v>5.0000000000000001E-3</v>
      </c>
      <c r="N162" s="11">
        <v>6.0946240457425901E-2</v>
      </c>
      <c r="O162" s="11">
        <v>0.13800000000000001</v>
      </c>
      <c r="P162" s="11">
        <v>-0.14749999999999999</v>
      </c>
      <c r="R162" s="11">
        <v>0.05</v>
      </c>
      <c r="S162" s="17">
        <v>48.693399999999997</v>
      </c>
    </row>
    <row r="163" spans="4:19" x14ac:dyDescent="0.25">
      <c r="D163" s="10">
        <v>41699</v>
      </c>
      <c r="E163" s="11">
        <v>4.702</v>
      </c>
      <c r="F163" s="11">
        <v>-0.15</v>
      </c>
      <c r="G163" s="11">
        <v>0.1</v>
      </c>
      <c r="H163" s="11">
        <v>-0.1</v>
      </c>
      <c r="I163" s="11">
        <v>-0.47</v>
      </c>
      <c r="J163" s="11">
        <v>0.35</v>
      </c>
      <c r="K163" s="11">
        <v>0</v>
      </c>
      <c r="L163" s="11">
        <v>0.45</v>
      </c>
      <c r="M163" s="11">
        <v>5.0000000000000001E-3</v>
      </c>
      <c r="N163" s="11">
        <v>6.0982748149997601E-2</v>
      </c>
      <c r="O163" s="11">
        <v>-4.2000000000000003E-2</v>
      </c>
      <c r="P163" s="11">
        <v>-0.14499999999999999</v>
      </c>
      <c r="R163" s="11">
        <v>0.05</v>
      </c>
      <c r="S163" s="17">
        <v>48.176600000000001</v>
      </c>
    </row>
    <row r="164" spans="4:19" x14ac:dyDescent="0.25">
      <c r="D164" s="10">
        <v>41730</v>
      </c>
      <c r="E164" s="11">
        <v>4.5599999999999996</v>
      </c>
      <c r="F164" s="11">
        <v>-0.14499999999999999</v>
      </c>
      <c r="G164" s="11">
        <v>0.1</v>
      </c>
      <c r="H164" s="11">
        <v>-0.17</v>
      </c>
      <c r="I164" s="11">
        <v>-0.56999999999999995</v>
      </c>
      <c r="J164" s="11">
        <v>0.43</v>
      </c>
      <c r="K164" s="11">
        <v>0</v>
      </c>
      <c r="L164" s="11">
        <v>0.53</v>
      </c>
      <c r="M164" s="11">
        <v>5.0000000000000001E-3</v>
      </c>
      <c r="N164" s="11">
        <v>6.10231673815749E-2</v>
      </c>
      <c r="O164" s="11">
        <v>-0.1</v>
      </c>
      <c r="P164" s="11">
        <v>-0.15</v>
      </c>
      <c r="R164" s="11">
        <v>0.05</v>
      </c>
      <c r="S164" s="17">
        <v>48.157800000000002</v>
      </c>
    </row>
    <row r="165" spans="4:19" x14ac:dyDescent="0.25">
      <c r="D165" s="10">
        <v>41760</v>
      </c>
      <c r="E165" s="11">
        <v>4.5780000000000003</v>
      </c>
      <c r="F165" s="11">
        <v>-0.14499999999999999</v>
      </c>
      <c r="G165" s="11">
        <v>0.1</v>
      </c>
      <c r="H165" s="11">
        <v>-0.17</v>
      </c>
      <c r="I165" s="11">
        <v>-0.56999999999999995</v>
      </c>
      <c r="J165" s="11">
        <v>0.43</v>
      </c>
      <c r="K165" s="11">
        <v>0</v>
      </c>
      <c r="L165" s="11">
        <v>0.53</v>
      </c>
      <c r="M165" s="11">
        <v>5.0000000000000001E-3</v>
      </c>
      <c r="N165" s="11">
        <v>6.10622827674892E-2</v>
      </c>
      <c r="O165" s="11">
        <v>-0.1</v>
      </c>
      <c r="P165" s="11">
        <v>-0.15</v>
      </c>
      <c r="R165" s="11">
        <v>0.05</v>
      </c>
      <c r="S165" s="17">
        <v>48.647799999999997</v>
      </c>
    </row>
    <row r="166" spans="4:19" x14ac:dyDescent="0.25">
      <c r="D166" s="10">
        <v>41791</v>
      </c>
      <c r="E166" s="11">
        <v>4.6130000000000004</v>
      </c>
      <c r="F166" s="11">
        <v>-0.14499999999999999</v>
      </c>
      <c r="G166" s="11">
        <v>0.1</v>
      </c>
      <c r="H166" s="11">
        <v>-0.17</v>
      </c>
      <c r="I166" s="11">
        <v>-0.56999999999999995</v>
      </c>
      <c r="J166" s="11">
        <v>0.43</v>
      </c>
      <c r="K166" s="11">
        <v>0</v>
      </c>
      <c r="L166" s="11">
        <v>0.53</v>
      </c>
      <c r="M166" s="11">
        <v>5.0000000000000001E-3</v>
      </c>
      <c r="N166" s="11">
        <v>6.1102702000133999E-2</v>
      </c>
      <c r="O166" s="11">
        <v>-0.1</v>
      </c>
      <c r="P166" s="11">
        <v>-0.15</v>
      </c>
      <c r="R166" s="11">
        <v>0.05</v>
      </c>
      <c r="S166" s="17">
        <v>50.683700000000002</v>
      </c>
    </row>
    <row r="167" spans="4:19" x14ac:dyDescent="0.25">
      <c r="D167" s="10">
        <v>41821</v>
      </c>
      <c r="E167" s="11">
        <v>4.6580000000000004</v>
      </c>
      <c r="F167" s="11">
        <v>-0.14499999999999999</v>
      </c>
      <c r="G167" s="11">
        <v>0.1</v>
      </c>
      <c r="H167" s="11">
        <v>-0.17</v>
      </c>
      <c r="I167" s="11">
        <v>-0.56999999999999995</v>
      </c>
      <c r="J167" s="11">
        <v>0.43</v>
      </c>
      <c r="K167" s="11">
        <v>0</v>
      </c>
      <c r="L167" s="11">
        <v>0.53</v>
      </c>
      <c r="M167" s="11">
        <v>5.0000000000000001E-3</v>
      </c>
      <c r="N167" s="11">
        <v>6.1141817387081701E-2</v>
      </c>
      <c r="O167" s="11">
        <v>-0.1</v>
      </c>
      <c r="P167" s="11">
        <v>-0.15</v>
      </c>
      <c r="R167" s="11">
        <v>0.05</v>
      </c>
      <c r="S167" s="17">
        <v>69.412000000000006</v>
      </c>
    </row>
    <row r="168" spans="4:19" x14ac:dyDescent="0.25">
      <c r="D168" s="10">
        <v>41852</v>
      </c>
      <c r="E168" s="11">
        <v>4.6980000000000004</v>
      </c>
      <c r="F168" s="11">
        <v>-0.14499999999999999</v>
      </c>
      <c r="G168" s="11">
        <v>0.1</v>
      </c>
      <c r="H168" s="11">
        <v>-0.17</v>
      </c>
      <c r="I168" s="11">
        <v>-0.56999999999999995</v>
      </c>
      <c r="J168" s="11">
        <v>0.43</v>
      </c>
      <c r="K168" s="11">
        <v>0</v>
      </c>
      <c r="L168" s="11">
        <v>0.53</v>
      </c>
      <c r="M168" s="11">
        <v>5.0000000000000001E-3</v>
      </c>
      <c r="N168" s="11">
        <v>6.1182236620794098E-2</v>
      </c>
      <c r="O168" s="11">
        <v>-0.1</v>
      </c>
      <c r="P168" s="11">
        <v>-0.15</v>
      </c>
      <c r="R168" s="11">
        <v>0.05</v>
      </c>
      <c r="S168" s="17">
        <v>85.293899999999994</v>
      </c>
    </row>
    <row r="169" spans="4:19" x14ac:dyDescent="0.25">
      <c r="D169" s="10">
        <v>41883</v>
      </c>
      <c r="E169" s="11">
        <v>4.7119999999999997</v>
      </c>
      <c r="F169" s="11">
        <v>-0.14499999999999999</v>
      </c>
      <c r="G169" s="11">
        <v>0.1</v>
      </c>
      <c r="H169" s="11">
        <v>-0.17</v>
      </c>
      <c r="I169" s="11">
        <v>-0.56999999999999995</v>
      </c>
      <c r="J169" s="11">
        <v>0.43</v>
      </c>
      <c r="K169" s="11">
        <v>0</v>
      </c>
      <c r="L169" s="11">
        <v>0.53</v>
      </c>
      <c r="M169" s="11">
        <v>5.0000000000000001E-3</v>
      </c>
      <c r="N169" s="11">
        <v>6.1222655855049303E-2</v>
      </c>
      <c r="O169" s="11">
        <v>-0.1</v>
      </c>
      <c r="P169" s="11">
        <v>-0.15</v>
      </c>
      <c r="R169" s="11">
        <v>0.05</v>
      </c>
      <c r="S169" s="17">
        <v>47.665300000000002</v>
      </c>
    </row>
    <row r="170" spans="4:19" x14ac:dyDescent="0.25">
      <c r="D170" s="10">
        <v>41913</v>
      </c>
      <c r="E170" s="11">
        <v>4.7370000000000001</v>
      </c>
      <c r="F170" s="11">
        <v>-0.14499999999999999</v>
      </c>
      <c r="G170" s="11">
        <v>0.1</v>
      </c>
      <c r="H170" s="11">
        <v>-0.17</v>
      </c>
      <c r="I170" s="11">
        <v>-0.56999999999999995</v>
      </c>
      <c r="J170" s="11">
        <v>0.43</v>
      </c>
      <c r="K170" s="11">
        <v>0</v>
      </c>
      <c r="L170" s="11">
        <v>0.53</v>
      </c>
      <c r="M170" s="11">
        <v>5.0000000000000001E-3</v>
      </c>
      <c r="N170" s="11">
        <v>6.1261771243554398E-2</v>
      </c>
      <c r="O170" s="11">
        <v>-0.1</v>
      </c>
      <c r="P170" s="11">
        <v>-0.15</v>
      </c>
      <c r="R170" s="11">
        <v>0.05</v>
      </c>
      <c r="S170" s="17">
        <v>48.433900000000001</v>
      </c>
    </row>
    <row r="171" spans="4:19" x14ac:dyDescent="0.25">
      <c r="D171" s="10">
        <v>41944</v>
      </c>
      <c r="E171" s="11">
        <v>4.8470000000000004</v>
      </c>
      <c r="F171" s="11">
        <v>-0.15</v>
      </c>
      <c r="G171" s="11">
        <v>0.1</v>
      </c>
      <c r="H171" s="11">
        <v>-0.1</v>
      </c>
      <c r="I171" s="11">
        <v>-0.47</v>
      </c>
      <c r="J171" s="11">
        <v>0.35</v>
      </c>
      <c r="K171" s="11">
        <v>0</v>
      </c>
      <c r="L171" s="11">
        <v>0.45</v>
      </c>
      <c r="M171" s="11">
        <v>5.0000000000000001E-3</v>
      </c>
      <c r="N171" s="11">
        <v>6.13021904788775E-2</v>
      </c>
      <c r="O171" s="11">
        <v>0.13800000000000001</v>
      </c>
      <c r="P171" s="11">
        <v>-0.15</v>
      </c>
      <c r="R171" s="11">
        <v>0.05</v>
      </c>
      <c r="S171" s="17">
        <v>43.891199999999998</v>
      </c>
    </row>
    <row r="172" spans="4:19" x14ac:dyDescent="0.25">
      <c r="D172" s="10">
        <v>41974</v>
      </c>
      <c r="E172" s="11">
        <v>4.9669999999999996</v>
      </c>
      <c r="F172" s="11">
        <v>-0.15</v>
      </c>
      <c r="G172" s="11">
        <v>0.1</v>
      </c>
      <c r="H172" s="11">
        <v>-0.1</v>
      </c>
      <c r="I172" s="11">
        <v>-0.47</v>
      </c>
      <c r="J172" s="11">
        <v>0.35</v>
      </c>
      <c r="K172" s="11">
        <v>0</v>
      </c>
      <c r="L172" s="11">
        <v>0.45</v>
      </c>
      <c r="M172" s="11">
        <v>5.0000000000000001E-3</v>
      </c>
      <c r="N172" s="11">
        <v>6.1341305868415602E-2</v>
      </c>
      <c r="O172" s="11">
        <v>0.19800000000000001</v>
      </c>
      <c r="P172" s="11">
        <v>-0.1525</v>
      </c>
      <c r="R172" s="11">
        <v>0.05</v>
      </c>
      <c r="S172" s="17">
        <v>43.972200000000001</v>
      </c>
    </row>
    <row r="173" spans="4:19" x14ac:dyDescent="0.25">
      <c r="D173" s="10">
        <v>42005</v>
      </c>
      <c r="E173" s="11">
        <v>5.0620000000000003</v>
      </c>
      <c r="F173" s="11">
        <v>-0.15</v>
      </c>
      <c r="G173" s="11">
        <v>0.1</v>
      </c>
      <c r="H173" s="11">
        <v>-0.1</v>
      </c>
      <c r="J173" s="11">
        <v>0.35</v>
      </c>
      <c r="K173" s="11">
        <v>0</v>
      </c>
      <c r="L173" s="11">
        <v>0.45</v>
      </c>
      <c r="M173" s="11">
        <v>5.0000000000000001E-3</v>
      </c>
      <c r="N173" s="11">
        <v>6.1381725104805399E-2</v>
      </c>
      <c r="P173" s="11">
        <v>-0.155</v>
      </c>
      <c r="R173" s="11">
        <v>0.05</v>
      </c>
      <c r="S173" s="17">
        <v>52.143999999999998</v>
      </c>
    </row>
    <row r="174" spans="4:19" x14ac:dyDescent="0.25">
      <c r="D174" s="10">
        <v>42036</v>
      </c>
      <c r="E174" s="11">
        <v>4.9420000000000002</v>
      </c>
      <c r="F174" s="11">
        <v>-0.15</v>
      </c>
      <c r="G174" s="11">
        <v>0.1</v>
      </c>
      <c r="H174" s="11">
        <v>-0.1</v>
      </c>
      <c r="J174" s="11">
        <v>0.35</v>
      </c>
      <c r="K174" s="11">
        <v>0</v>
      </c>
      <c r="L174" s="11">
        <v>0.45</v>
      </c>
      <c r="M174" s="11">
        <v>5.0000000000000001E-3</v>
      </c>
      <c r="N174" s="11">
        <v>6.1422144341737997E-2</v>
      </c>
      <c r="P174" s="11">
        <v>-0.14749999999999999</v>
      </c>
      <c r="R174" s="11">
        <v>0.05</v>
      </c>
      <c r="S174" s="17">
        <v>49.015700000000002</v>
      </c>
    </row>
    <row r="175" spans="4:19" x14ac:dyDescent="0.25">
      <c r="D175" s="10">
        <v>42064</v>
      </c>
      <c r="E175" s="11">
        <v>4.8019999999999996</v>
      </c>
      <c r="F175" s="11">
        <v>-0.15</v>
      </c>
      <c r="G175" s="11">
        <v>0.1</v>
      </c>
      <c r="H175" s="11">
        <v>-0.1</v>
      </c>
      <c r="J175" s="11">
        <v>0.35</v>
      </c>
      <c r="K175" s="11">
        <v>0</v>
      </c>
      <c r="L175" s="11">
        <v>0.45</v>
      </c>
      <c r="M175" s="11">
        <v>5.0000000000000001E-3</v>
      </c>
      <c r="N175" s="11">
        <v>6.1458652040078797E-2</v>
      </c>
      <c r="P175" s="11">
        <v>-0.14499999999999999</v>
      </c>
      <c r="R175" s="11">
        <v>0.05</v>
      </c>
      <c r="S175" s="17">
        <v>48.495399999999997</v>
      </c>
    </row>
    <row r="176" spans="4:19" x14ac:dyDescent="0.25">
      <c r="D176" s="10">
        <v>42095</v>
      </c>
      <c r="E176" s="11">
        <v>4.66</v>
      </c>
      <c r="F176" s="11">
        <v>-0.14499999999999999</v>
      </c>
      <c r="G176" s="11">
        <v>0.1</v>
      </c>
      <c r="H176" s="11">
        <v>-0.17</v>
      </c>
      <c r="J176" s="11">
        <v>0.43</v>
      </c>
      <c r="K176" s="11">
        <v>0</v>
      </c>
      <c r="L176" s="11">
        <v>0.53</v>
      </c>
      <c r="M176" s="11">
        <v>5.0000000000000001E-3</v>
      </c>
      <c r="N176" s="11">
        <v>6.1499071278043903E-2</v>
      </c>
      <c r="P176" s="11">
        <v>-0.15</v>
      </c>
      <c r="R176" s="11">
        <v>0.05</v>
      </c>
      <c r="S176" s="17">
        <v>48.476500000000001</v>
      </c>
    </row>
    <row r="177" spans="4:19" x14ac:dyDescent="0.25">
      <c r="D177" s="10">
        <v>42125</v>
      </c>
      <c r="E177" s="11">
        <v>4.6779999999999999</v>
      </c>
      <c r="F177" s="11">
        <v>-0.14499999999999999</v>
      </c>
      <c r="G177" s="11">
        <v>0.1</v>
      </c>
      <c r="H177" s="11">
        <v>-0.17</v>
      </c>
      <c r="J177" s="11">
        <v>0.43</v>
      </c>
      <c r="K177" s="11">
        <v>0</v>
      </c>
      <c r="L177" s="11">
        <v>0.53</v>
      </c>
      <c r="M177" s="11">
        <v>5.0000000000000001E-3</v>
      </c>
      <c r="N177" s="11">
        <v>6.1538186670139397E-2</v>
      </c>
      <c r="P177" s="11">
        <v>-0.15</v>
      </c>
      <c r="R177" s="11">
        <v>0.05</v>
      </c>
      <c r="S177" s="17">
        <v>48.969700000000003</v>
      </c>
    </row>
    <row r="178" spans="4:19" x14ac:dyDescent="0.25">
      <c r="D178" s="10">
        <v>42156</v>
      </c>
      <c r="E178" s="11">
        <v>4.7130000000000001</v>
      </c>
      <c r="F178" s="11">
        <v>-0.14499999999999999</v>
      </c>
      <c r="G178" s="11">
        <v>0.1</v>
      </c>
      <c r="H178" s="11">
        <v>-0.17</v>
      </c>
      <c r="J178" s="11">
        <v>0.43</v>
      </c>
      <c r="K178" s="11">
        <v>0</v>
      </c>
      <c r="L178" s="11">
        <v>0.53</v>
      </c>
      <c r="M178" s="11">
        <v>5.0000000000000001E-3</v>
      </c>
      <c r="N178" s="11">
        <v>6.1578605909171601E-2</v>
      </c>
      <c r="P178" s="11">
        <v>-0.15</v>
      </c>
      <c r="R178" s="11">
        <v>0.05</v>
      </c>
      <c r="S178" s="17">
        <v>51.018999999999998</v>
      </c>
    </row>
    <row r="179" spans="4:19" x14ac:dyDescent="0.25">
      <c r="D179" s="10">
        <v>42186</v>
      </c>
      <c r="E179" s="11">
        <v>4.758</v>
      </c>
      <c r="F179" s="11">
        <v>-0.14499999999999999</v>
      </c>
      <c r="G179" s="11">
        <v>0.1</v>
      </c>
      <c r="H179" s="11">
        <v>-0.17</v>
      </c>
      <c r="J179" s="11">
        <v>0.43</v>
      </c>
      <c r="K179" s="11">
        <v>0</v>
      </c>
      <c r="L179" s="11">
        <v>0.53</v>
      </c>
      <c r="M179" s="11">
        <v>5.0000000000000001E-3</v>
      </c>
      <c r="N179" s="11">
        <v>6.1617721302299699E-2</v>
      </c>
      <c r="P179" s="11">
        <v>-0.15</v>
      </c>
      <c r="R179" s="11">
        <v>0.05</v>
      </c>
      <c r="S179" s="17">
        <v>69.871200000000002</v>
      </c>
    </row>
    <row r="180" spans="4:19" x14ac:dyDescent="0.25">
      <c r="D180" s="10">
        <v>42217</v>
      </c>
      <c r="E180" s="11">
        <v>4.798</v>
      </c>
      <c r="F180" s="11">
        <v>-0.14499999999999999</v>
      </c>
      <c r="G180" s="11">
        <v>0.1</v>
      </c>
      <c r="H180" s="11">
        <v>-0.17</v>
      </c>
      <c r="J180" s="11">
        <v>0.43</v>
      </c>
      <c r="K180" s="11">
        <v>0</v>
      </c>
      <c r="L180" s="11">
        <v>0.53</v>
      </c>
      <c r="M180" s="11">
        <v>5.0000000000000001E-3</v>
      </c>
      <c r="N180" s="11">
        <v>6.16581405423995E-2</v>
      </c>
      <c r="P180" s="11">
        <v>-0.15</v>
      </c>
      <c r="R180" s="11">
        <v>0.05</v>
      </c>
      <c r="S180" s="17">
        <v>85.858199999999997</v>
      </c>
    </row>
    <row r="181" spans="4:19" x14ac:dyDescent="0.25">
      <c r="D181" s="10">
        <v>42248</v>
      </c>
      <c r="E181" s="11">
        <v>4.8120000000000003</v>
      </c>
      <c r="F181" s="11">
        <v>-0.14499999999999999</v>
      </c>
      <c r="G181" s="11">
        <v>0.1</v>
      </c>
      <c r="H181" s="11">
        <v>-0.17</v>
      </c>
      <c r="J181" s="11">
        <v>0.43</v>
      </c>
      <c r="K181" s="11">
        <v>0</v>
      </c>
      <c r="L181" s="11">
        <v>0.53</v>
      </c>
      <c r="M181" s="11">
        <v>5.0000000000000001E-3</v>
      </c>
      <c r="N181" s="11">
        <v>6.16985597830415E-2</v>
      </c>
      <c r="P181" s="11">
        <v>-0.15</v>
      </c>
      <c r="R181" s="11">
        <v>0.05</v>
      </c>
      <c r="S181" s="17">
        <v>47.980600000000003</v>
      </c>
    </row>
    <row r="182" spans="4:19" x14ac:dyDescent="0.25">
      <c r="D182" s="10">
        <v>42278</v>
      </c>
      <c r="E182" s="11">
        <v>4.8369999999999997</v>
      </c>
      <c r="F182" s="11">
        <v>-0.14499999999999999</v>
      </c>
      <c r="G182" s="11">
        <v>0.1</v>
      </c>
      <c r="H182" s="11">
        <v>-0.17</v>
      </c>
      <c r="J182" s="11">
        <v>0.43</v>
      </c>
      <c r="K182" s="11">
        <v>0</v>
      </c>
      <c r="L182" s="11">
        <v>0.53</v>
      </c>
      <c r="M182" s="11">
        <v>5.0000000000000001E-3</v>
      </c>
      <c r="N182" s="11">
        <v>6.1737675177727901E-2</v>
      </c>
      <c r="P182" s="11">
        <v>-0.15</v>
      </c>
      <c r="R182" s="11">
        <v>0.05</v>
      </c>
      <c r="S182" s="17">
        <v>48.754199999999997</v>
      </c>
    </row>
    <row r="183" spans="4:19" x14ac:dyDescent="0.25">
      <c r="D183" s="10">
        <v>42309</v>
      </c>
      <c r="E183" s="11">
        <v>4.9470000000000001</v>
      </c>
      <c r="F183" s="11">
        <v>-0.15</v>
      </c>
      <c r="G183" s="11">
        <v>0.1</v>
      </c>
      <c r="H183" s="11">
        <v>-0.1</v>
      </c>
      <c r="J183" s="11">
        <v>0.35</v>
      </c>
      <c r="K183" s="11">
        <v>0</v>
      </c>
      <c r="L183" s="11">
        <v>0.45</v>
      </c>
      <c r="M183" s="11">
        <v>5.0000000000000001E-3</v>
      </c>
      <c r="N183" s="11">
        <v>6.1778094419436602E-2</v>
      </c>
      <c r="P183" s="11">
        <v>-0.15</v>
      </c>
      <c r="R183" s="11">
        <v>0.05</v>
      </c>
      <c r="S183" s="17">
        <v>44.1815</v>
      </c>
    </row>
    <row r="184" spans="4:19" x14ac:dyDescent="0.25">
      <c r="D184" s="10">
        <v>42339</v>
      </c>
      <c r="E184" s="11">
        <v>5.0670000000000002</v>
      </c>
      <c r="F184" s="11">
        <v>-0.15</v>
      </c>
      <c r="G184" s="11">
        <v>0.1</v>
      </c>
      <c r="H184" s="11">
        <v>-0.1</v>
      </c>
      <c r="J184" s="11">
        <v>0.35</v>
      </c>
      <c r="K184" s="11">
        <v>0</v>
      </c>
      <c r="L184" s="11">
        <v>0.45</v>
      </c>
      <c r="M184" s="11">
        <v>5.0000000000000001E-3</v>
      </c>
      <c r="N184" s="11">
        <v>6.1817209815155497E-2</v>
      </c>
      <c r="P184" s="11">
        <v>-0.1525</v>
      </c>
      <c r="R184" s="11">
        <v>0.05</v>
      </c>
      <c r="S184" s="17">
        <v>44.262999999999998</v>
      </c>
    </row>
    <row r="185" spans="4:19" x14ac:dyDescent="0.25">
      <c r="D185" s="10">
        <v>42370</v>
      </c>
      <c r="E185" s="11">
        <v>5.1619999999999999</v>
      </c>
      <c r="F185" s="11">
        <v>-0.15</v>
      </c>
      <c r="G185" s="11">
        <v>0.1</v>
      </c>
      <c r="H185" s="11">
        <v>-0.1</v>
      </c>
      <c r="J185" s="11">
        <v>0.35</v>
      </c>
      <c r="K185" s="11">
        <v>0</v>
      </c>
      <c r="L185" s="11">
        <v>0.45</v>
      </c>
      <c r="M185" s="11">
        <v>5.0000000000000001E-3</v>
      </c>
      <c r="N185" s="11">
        <v>6.1857629057932198E-2</v>
      </c>
      <c r="P185" s="11">
        <v>-0.155</v>
      </c>
      <c r="R185" s="11">
        <v>0.05</v>
      </c>
      <c r="S185" s="17">
        <v>52.486899999999999</v>
      </c>
    </row>
    <row r="186" spans="4:19" x14ac:dyDescent="0.25">
      <c r="D186" s="10">
        <v>42401</v>
      </c>
      <c r="E186" s="11">
        <v>5.0419999999999998</v>
      </c>
      <c r="F186" s="11">
        <v>-0.15</v>
      </c>
      <c r="G186" s="11">
        <v>0.1</v>
      </c>
      <c r="H186" s="11">
        <v>-0.1</v>
      </c>
      <c r="J186" s="11">
        <v>0.35</v>
      </c>
      <c r="K186" s="11">
        <v>0</v>
      </c>
      <c r="L186" s="11">
        <v>0.45</v>
      </c>
      <c r="M186" s="11">
        <v>5.0000000000000001E-3</v>
      </c>
      <c r="N186" s="11">
        <v>6.1898048301250799E-2</v>
      </c>
      <c r="P186" s="11">
        <v>-0.14749999999999999</v>
      </c>
      <c r="R186" s="11">
        <v>0.05</v>
      </c>
      <c r="S186" s="17">
        <v>49.338000000000001</v>
      </c>
    </row>
    <row r="187" spans="4:19" x14ac:dyDescent="0.25">
      <c r="D187" s="10">
        <v>42430</v>
      </c>
      <c r="E187" s="11">
        <v>4.9020000000000001</v>
      </c>
      <c r="F187" s="11">
        <v>-0.15</v>
      </c>
      <c r="G187" s="11">
        <v>0.1</v>
      </c>
      <c r="H187" s="11">
        <v>-0.1</v>
      </c>
      <c r="J187" s="11">
        <v>0.35</v>
      </c>
      <c r="K187" s="11">
        <v>0</v>
      </c>
      <c r="L187" s="11">
        <v>0.45</v>
      </c>
      <c r="M187" s="11">
        <v>5.0000000000000001E-3</v>
      </c>
      <c r="N187" s="11">
        <v>6.1935859851943498E-2</v>
      </c>
      <c r="P187" s="11">
        <v>-0.14499999999999999</v>
      </c>
      <c r="R187" s="11">
        <v>0.05</v>
      </c>
      <c r="S187" s="17">
        <v>48.814300000000003</v>
      </c>
    </row>
    <row r="188" spans="4:19" x14ac:dyDescent="0.25">
      <c r="D188" s="10">
        <v>42461</v>
      </c>
      <c r="E188" s="11">
        <v>4.76</v>
      </c>
      <c r="F188" s="11">
        <v>-0.14499999999999999</v>
      </c>
      <c r="G188" s="11">
        <v>0.1</v>
      </c>
      <c r="H188" s="11">
        <v>-0.17</v>
      </c>
      <c r="J188" s="11">
        <v>0.43</v>
      </c>
      <c r="K188" s="11">
        <v>0</v>
      </c>
      <c r="L188" s="11">
        <v>0.53</v>
      </c>
      <c r="M188" s="11">
        <v>5.0000000000000001E-3</v>
      </c>
      <c r="N188" s="11">
        <v>6.1976279096311399E-2</v>
      </c>
      <c r="P188" s="11">
        <v>-0.15</v>
      </c>
      <c r="R188" s="11">
        <v>0.05</v>
      </c>
      <c r="S188" s="17">
        <v>48.795099999999998</v>
      </c>
    </row>
    <row r="189" spans="4:19" x14ac:dyDescent="0.25">
      <c r="D189" s="10">
        <v>42491</v>
      </c>
      <c r="E189" s="11">
        <v>4.7779999999999996</v>
      </c>
      <c r="F189" s="11">
        <v>-0.14499999999999999</v>
      </c>
      <c r="G189" s="11">
        <v>0.1</v>
      </c>
      <c r="H189" s="11">
        <v>-0.17</v>
      </c>
      <c r="J189" s="11">
        <v>0.43</v>
      </c>
      <c r="K189" s="11">
        <v>0</v>
      </c>
      <c r="L189" s="11">
        <v>0.53</v>
      </c>
      <c r="M189" s="11">
        <v>5.0000000000000001E-3</v>
      </c>
      <c r="N189" s="11">
        <v>6.2015394494603797E-2</v>
      </c>
      <c r="P189" s="11">
        <v>0</v>
      </c>
      <c r="R189" s="11">
        <v>0.05</v>
      </c>
      <c r="S189" s="17">
        <v>49.291600000000003</v>
      </c>
    </row>
    <row r="190" spans="4:19" x14ac:dyDescent="0.25">
      <c r="D190" s="10">
        <v>42522</v>
      </c>
      <c r="E190" s="11">
        <v>4.8129999999999997</v>
      </c>
      <c r="F190" s="11">
        <v>-0.14499999999999999</v>
      </c>
      <c r="G190" s="11">
        <v>0.1</v>
      </c>
      <c r="H190" s="11">
        <v>-0.17</v>
      </c>
      <c r="J190" s="11">
        <v>0.43</v>
      </c>
      <c r="K190" s="11">
        <v>0</v>
      </c>
      <c r="L190" s="11">
        <v>0.53</v>
      </c>
      <c r="M190" s="11">
        <v>5.0000000000000001E-3</v>
      </c>
      <c r="N190" s="11">
        <v>6.2055813740039302E-2</v>
      </c>
      <c r="P190" s="11">
        <v>0</v>
      </c>
      <c r="R190" s="11">
        <v>0.05</v>
      </c>
      <c r="S190" s="17">
        <v>51.354399999999998</v>
      </c>
    </row>
    <row r="191" spans="4:19" x14ac:dyDescent="0.25">
      <c r="D191" s="10">
        <v>42552</v>
      </c>
      <c r="E191" s="11">
        <v>4.8579999999999997</v>
      </c>
      <c r="F191" s="11">
        <v>-0.14499999999999999</v>
      </c>
      <c r="G191" s="11">
        <v>0.1</v>
      </c>
      <c r="H191" s="11">
        <v>-0.17</v>
      </c>
      <c r="J191" s="11">
        <v>0.43</v>
      </c>
      <c r="K191" s="11">
        <v>0</v>
      </c>
      <c r="L191" s="11">
        <v>0.53</v>
      </c>
      <c r="M191" s="11">
        <v>5.0000000000000001E-3</v>
      </c>
      <c r="N191" s="11">
        <v>6.2094929139364603E-2</v>
      </c>
      <c r="P191" s="11">
        <v>0</v>
      </c>
      <c r="R191" s="11">
        <v>0.05</v>
      </c>
      <c r="S191" s="17">
        <v>70.330399999999997</v>
      </c>
    </row>
    <row r="192" spans="4:19" x14ac:dyDescent="0.25">
      <c r="D192" s="10">
        <v>42583</v>
      </c>
      <c r="E192" s="11">
        <v>4.8979999999999997</v>
      </c>
      <c r="F192" s="11">
        <v>-0.14499999999999999</v>
      </c>
      <c r="G192" s="11">
        <v>0.1</v>
      </c>
      <c r="H192" s="11">
        <v>-0.17</v>
      </c>
      <c r="J192" s="11">
        <v>0.43</v>
      </c>
      <c r="K192" s="11">
        <v>0</v>
      </c>
      <c r="L192" s="11">
        <v>0.53</v>
      </c>
      <c r="M192" s="11">
        <v>5.0000000000000001E-3</v>
      </c>
      <c r="N192" s="11">
        <v>6.2135348385866901E-2</v>
      </c>
      <c r="P192" s="11">
        <v>0</v>
      </c>
      <c r="R192" s="11">
        <v>0.05</v>
      </c>
      <c r="S192" s="17">
        <v>86.422399999999996</v>
      </c>
    </row>
    <row r="193" spans="4:19" x14ac:dyDescent="0.25">
      <c r="D193" s="10">
        <v>42614</v>
      </c>
      <c r="E193" s="11">
        <v>4.9119999999999999</v>
      </c>
      <c r="F193" s="11">
        <v>-0.14499999999999999</v>
      </c>
      <c r="G193" s="11">
        <v>0.1</v>
      </c>
      <c r="H193" s="11">
        <v>-0.17</v>
      </c>
      <c r="J193" s="11">
        <v>0.43</v>
      </c>
      <c r="K193" s="11">
        <v>0</v>
      </c>
      <c r="L193" s="11">
        <v>0.53</v>
      </c>
      <c r="M193" s="11">
        <v>5.0000000000000001E-3</v>
      </c>
      <c r="N193" s="11">
        <v>6.2175767632911799E-2</v>
      </c>
      <c r="P193" s="11">
        <v>0</v>
      </c>
      <c r="R193" s="11">
        <v>0.05</v>
      </c>
      <c r="S193" s="17">
        <v>48.295900000000003</v>
      </c>
    </row>
    <row r="194" spans="4:19" x14ac:dyDescent="0.25">
      <c r="D194" s="10">
        <v>42644</v>
      </c>
      <c r="E194" s="11">
        <v>4.9370000000000003</v>
      </c>
      <c r="F194" s="11">
        <v>-0.14499999999999999</v>
      </c>
      <c r="G194" s="11">
        <v>0.1</v>
      </c>
      <c r="H194" s="11">
        <v>-0.17</v>
      </c>
      <c r="J194" s="11">
        <v>0.43</v>
      </c>
      <c r="K194" s="11">
        <v>0</v>
      </c>
      <c r="L194" s="11">
        <v>0.53</v>
      </c>
      <c r="M194" s="11">
        <v>5.0000000000000001E-3</v>
      </c>
      <c r="N194" s="11">
        <v>6.2214883033794098E-2</v>
      </c>
      <c r="P194" s="11">
        <v>0</v>
      </c>
      <c r="R194" s="11">
        <v>0.05</v>
      </c>
      <c r="S194" s="17">
        <v>49.0745</v>
      </c>
    </row>
    <row r="195" spans="4:19" x14ac:dyDescent="0.25">
      <c r="D195" s="10">
        <v>42675</v>
      </c>
      <c r="E195" s="11">
        <v>5.0469999999999997</v>
      </c>
      <c r="F195" s="11">
        <v>-0.15</v>
      </c>
      <c r="G195" s="11">
        <v>0.1</v>
      </c>
      <c r="H195" s="11">
        <v>-0.1</v>
      </c>
      <c r="J195" s="11">
        <v>0.35</v>
      </c>
      <c r="K195" s="11">
        <v>0</v>
      </c>
      <c r="L195" s="11">
        <v>0.45</v>
      </c>
      <c r="M195" s="11">
        <v>5.0000000000000001E-3</v>
      </c>
      <c r="N195" s="11">
        <v>6.2255302281906101E-2</v>
      </c>
      <c r="P195" s="11">
        <v>0</v>
      </c>
      <c r="R195" s="11">
        <v>0.05</v>
      </c>
      <c r="S195" s="17">
        <v>44.471699999999998</v>
      </c>
    </row>
    <row r="196" spans="4:19" x14ac:dyDescent="0.25">
      <c r="D196" s="10">
        <v>42705</v>
      </c>
      <c r="E196" s="11">
        <v>5.1669999999999998</v>
      </c>
      <c r="F196" s="11">
        <v>-0.15</v>
      </c>
      <c r="G196" s="11">
        <v>0.1</v>
      </c>
      <c r="H196" s="11">
        <v>-0.1</v>
      </c>
      <c r="J196" s="11">
        <v>0.35</v>
      </c>
      <c r="K196" s="11">
        <v>0</v>
      </c>
      <c r="L196" s="11">
        <v>0.45</v>
      </c>
      <c r="M196" s="11">
        <v>5.0000000000000001E-3</v>
      </c>
      <c r="N196" s="11">
        <v>6.2294417683820498E-2</v>
      </c>
      <c r="P196" s="11">
        <v>0</v>
      </c>
      <c r="R196" s="11">
        <v>0.05</v>
      </c>
      <c r="S196" s="17">
        <v>44.553800000000003</v>
      </c>
    </row>
    <row r="197" spans="4:19" x14ac:dyDescent="0.25">
      <c r="D197" s="10">
        <v>42736</v>
      </c>
      <c r="E197" s="11">
        <v>5.2619999999999996</v>
      </c>
      <c r="F197" s="11">
        <v>-0.15</v>
      </c>
      <c r="G197" s="11">
        <v>0.1</v>
      </c>
      <c r="H197" s="11">
        <v>-0.1</v>
      </c>
      <c r="J197" s="11">
        <v>0.35</v>
      </c>
      <c r="K197" s="11">
        <v>0</v>
      </c>
      <c r="L197" s="11">
        <v>0.45</v>
      </c>
      <c r="M197" s="11">
        <v>5.0000000000000001E-3</v>
      </c>
      <c r="N197" s="11">
        <v>6.2334836932999203E-2</v>
      </c>
      <c r="P197" s="11">
        <v>0</v>
      </c>
      <c r="R197" s="11">
        <v>0.05</v>
      </c>
      <c r="S197" s="17">
        <v>52.829799999999999</v>
      </c>
    </row>
    <row r="198" spans="4:19" x14ac:dyDescent="0.25">
      <c r="D198" s="10">
        <v>42767</v>
      </c>
      <c r="E198" s="11">
        <v>5.1420000000000003</v>
      </c>
      <c r="F198" s="11">
        <v>-0.15</v>
      </c>
      <c r="G198" s="11">
        <v>0.1</v>
      </c>
      <c r="H198" s="11">
        <v>-0.1</v>
      </c>
      <c r="J198" s="11">
        <v>0.35</v>
      </c>
      <c r="K198" s="11">
        <v>0</v>
      </c>
      <c r="L198" s="11">
        <v>0.45</v>
      </c>
      <c r="M198" s="11">
        <v>5.0000000000000001E-3</v>
      </c>
      <c r="N198" s="11">
        <v>6.2375256182720697E-2</v>
      </c>
      <c r="P198" s="11">
        <v>0</v>
      </c>
      <c r="R198" s="11">
        <v>0.05</v>
      </c>
      <c r="S198" s="17">
        <v>49.660299999999999</v>
      </c>
    </row>
    <row r="199" spans="4:19" x14ac:dyDescent="0.25">
      <c r="D199" s="10">
        <v>42795</v>
      </c>
      <c r="E199" s="11">
        <v>5.0019999999999998</v>
      </c>
      <c r="F199" s="11">
        <v>-0.15</v>
      </c>
      <c r="G199" s="11">
        <v>0.1</v>
      </c>
      <c r="H199" s="11">
        <v>-0.1</v>
      </c>
      <c r="J199" s="11">
        <v>0.35</v>
      </c>
      <c r="K199" s="11">
        <v>0</v>
      </c>
      <c r="L199" s="11">
        <v>0.45</v>
      </c>
      <c r="M199" s="11">
        <v>0</v>
      </c>
      <c r="N199" s="11">
        <v>6.2411763892611799E-2</v>
      </c>
      <c r="P199" s="11">
        <v>0</v>
      </c>
      <c r="R199" s="11">
        <v>0.05</v>
      </c>
      <c r="S199" s="17">
        <v>49.133099999999999</v>
      </c>
    </row>
    <row r="200" spans="4:19" x14ac:dyDescent="0.25">
      <c r="D200" s="10">
        <v>42826</v>
      </c>
      <c r="E200" s="11">
        <v>4.8600000000000003</v>
      </c>
      <c r="F200" s="11">
        <v>-0.14499999999999999</v>
      </c>
      <c r="G200" s="11">
        <v>0.1</v>
      </c>
      <c r="H200" s="11">
        <v>-0.17</v>
      </c>
      <c r="J200" s="11">
        <v>0.43</v>
      </c>
      <c r="K200" s="11">
        <v>0</v>
      </c>
      <c r="L200" s="11">
        <v>0.53</v>
      </c>
      <c r="M200" s="11">
        <v>0</v>
      </c>
      <c r="N200" s="11">
        <v>6.2452183143364898E-2</v>
      </c>
      <c r="P200" s="11">
        <v>0</v>
      </c>
      <c r="R200" s="11">
        <v>0.05</v>
      </c>
      <c r="S200" s="17">
        <v>49.113799999999998</v>
      </c>
    </row>
    <row r="201" spans="4:19" x14ac:dyDescent="0.25">
      <c r="D201" s="10">
        <v>42856</v>
      </c>
      <c r="E201" s="11">
        <v>4.8780000000000001</v>
      </c>
      <c r="F201" s="11">
        <v>-0.14499999999999999</v>
      </c>
      <c r="G201" s="11">
        <v>0.1</v>
      </c>
      <c r="H201" s="11">
        <v>-0.17</v>
      </c>
      <c r="J201" s="11">
        <v>0.43</v>
      </c>
      <c r="K201" s="11">
        <v>0</v>
      </c>
      <c r="L201" s="11">
        <v>0.53</v>
      </c>
      <c r="M201" s="11">
        <v>0</v>
      </c>
      <c r="N201" s="11">
        <v>6.2491298547835403E-2</v>
      </c>
      <c r="P201" s="11">
        <v>0</v>
      </c>
      <c r="R201" s="11">
        <v>0.05</v>
      </c>
      <c r="S201" s="17">
        <v>49.613500000000002</v>
      </c>
    </row>
    <row r="202" spans="4:19" x14ac:dyDescent="0.25">
      <c r="D202" s="10">
        <v>42887</v>
      </c>
      <c r="E202" s="11">
        <v>4.9130000000000003</v>
      </c>
      <c r="F202" s="11">
        <v>-0.14499999999999999</v>
      </c>
      <c r="G202" s="11">
        <v>0.1</v>
      </c>
      <c r="H202" s="11">
        <v>-0.17</v>
      </c>
      <c r="J202" s="11">
        <v>0.43</v>
      </c>
      <c r="K202" s="11">
        <v>0</v>
      </c>
      <c r="L202" s="11">
        <v>0.53</v>
      </c>
      <c r="M202" s="11">
        <v>0</v>
      </c>
      <c r="N202" s="11">
        <v>6.2531717799655606E-2</v>
      </c>
      <c r="P202" s="11">
        <v>0</v>
      </c>
      <c r="R202" s="11">
        <v>0.05</v>
      </c>
      <c r="S202" s="17">
        <v>51.689700000000002</v>
      </c>
    </row>
    <row r="203" spans="4:19" x14ac:dyDescent="0.25">
      <c r="D203" s="10">
        <v>42917</v>
      </c>
      <c r="E203" s="11">
        <v>4.9580000000000002</v>
      </c>
      <c r="F203" s="11">
        <v>-0.14499999999999999</v>
      </c>
      <c r="G203" s="11">
        <v>0.1</v>
      </c>
      <c r="H203" s="11">
        <v>-0.17</v>
      </c>
      <c r="J203" s="11">
        <v>0.43</v>
      </c>
      <c r="K203" s="11">
        <v>0</v>
      </c>
      <c r="L203" s="11">
        <v>0.53</v>
      </c>
      <c r="M203" s="11">
        <v>0</v>
      </c>
      <c r="N203" s="11">
        <v>6.2570833205158202E-2</v>
      </c>
      <c r="P203" s="11">
        <v>0</v>
      </c>
      <c r="R203" s="11">
        <v>0.05</v>
      </c>
      <c r="S203" s="17">
        <v>70.789599999999993</v>
      </c>
    </row>
    <row r="204" spans="4:19" x14ac:dyDescent="0.25">
      <c r="D204" s="10">
        <v>42948</v>
      </c>
      <c r="E204" s="11">
        <v>4.9980000000000002</v>
      </c>
      <c r="F204" s="11">
        <v>-0.14499999999999999</v>
      </c>
      <c r="G204" s="11">
        <v>0.1</v>
      </c>
      <c r="H204" s="11">
        <v>-0.17</v>
      </c>
      <c r="J204" s="11">
        <v>0.43</v>
      </c>
      <c r="K204" s="11">
        <v>0</v>
      </c>
      <c r="L204" s="11">
        <v>0.53</v>
      </c>
      <c r="M204" s="11">
        <v>0</v>
      </c>
      <c r="N204" s="11">
        <v>6.2611252458045094E-2</v>
      </c>
      <c r="P204" s="11">
        <v>0</v>
      </c>
      <c r="R204" s="11">
        <v>0.05</v>
      </c>
      <c r="S204" s="17">
        <v>86.986599999999996</v>
      </c>
    </row>
    <row r="205" spans="4:19" x14ac:dyDescent="0.25">
      <c r="D205" s="10">
        <v>42979</v>
      </c>
      <c r="E205" s="11">
        <v>5.0119999999999996</v>
      </c>
      <c r="F205" s="11">
        <v>-0.14499999999999999</v>
      </c>
      <c r="G205" s="11">
        <v>0.1</v>
      </c>
      <c r="H205" s="11">
        <v>-0.17</v>
      </c>
      <c r="J205" s="11">
        <v>0.43</v>
      </c>
      <c r="K205" s="11">
        <v>0</v>
      </c>
      <c r="L205" s="11">
        <v>0.53</v>
      </c>
      <c r="M205" s="11">
        <v>0</v>
      </c>
      <c r="N205" s="11">
        <v>6.2651671711473803E-2</v>
      </c>
      <c r="P205" s="11">
        <v>0</v>
      </c>
      <c r="R205" s="11">
        <v>0.05</v>
      </c>
      <c r="S205" s="17">
        <v>48.611199999999997</v>
      </c>
    </row>
    <row r="206" spans="4:19" x14ac:dyDescent="0.25">
      <c r="D206" s="10">
        <v>43009</v>
      </c>
      <c r="E206" s="11">
        <v>5.0369999999999999</v>
      </c>
      <c r="F206" s="11">
        <v>-0.14499999999999999</v>
      </c>
      <c r="G206" s="11">
        <v>0.1</v>
      </c>
      <c r="H206" s="11">
        <v>-0.17</v>
      </c>
      <c r="J206" s="11">
        <v>0.43</v>
      </c>
      <c r="K206" s="11">
        <v>0</v>
      </c>
      <c r="L206" s="11">
        <v>0.53</v>
      </c>
      <c r="M206" s="11">
        <v>0</v>
      </c>
      <c r="N206" s="11">
        <v>6.2690787118534305E-2</v>
      </c>
      <c r="P206" s="11">
        <v>0</v>
      </c>
      <c r="R206" s="11">
        <v>0.05</v>
      </c>
      <c r="S206" s="17">
        <v>49.3949</v>
      </c>
    </row>
    <row r="207" spans="4:19" x14ac:dyDescent="0.25">
      <c r="D207" s="10">
        <v>43040</v>
      </c>
      <c r="E207" s="11">
        <v>5.1470000000000002</v>
      </c>
      <c r="F207" s="11">
        <v>-0.15</v>
      </c>
      <c r="G207" s="11">
        <v>0.1</v>
      </c>
      <c r="H207" s="11">
        <v>-0.1</v>
      </c>
      <c r="J207" s="11">
        <v>0.35</v>
      </c>
      <c r="K207" s="11">
        <v>0</v>
      </c>
      <c r="L207" s="11">
        <v>0.45</v>
      </c>
      <c r="M207" s="11">
        <v>0</v>
      </c>
      <c r="N207" s="11">
        <v>6.2731206373029202E-2</v>
      </c>
      <c r="R207" s="11">
        <v>0.05</v>
      </c>
      <c r="S207" s="17">
        <v>44.762</v>
      </c>
    </row>
    <row r="208" spans="4:19" x14ac:dyDescent="0.25">
      <c r="D208" s="10">
        <v>43070</v>
      </c>
      <c r="E208" s="11">
        <v>5.2670000000000003</v>
      </c>
      <c r="F208" s="11">
        <v>-0.15</v>
      </c>
      <c r="G208" s="11">
        <v>0.1</v>
      </c>
      <c r="H208" s="11">
        <v>-0.1</v>
      </c>
      <c r="J208" s="11">
        <v>0.35</v>
      </c>
      <c r="K208" s="11">
        <v>0</v>
      </c>
      <c r="L208" s="11">
        <v>0.45</v>
      </c>
      <c r="M208" s="11">
        <v>0</v>
      </c>
      <c r="N208" s="11">
        <v>6.2770321781121699E-2</v>
      </c>
      <c r="R208" s="11">
        <v>0.05</v>
      </c>
      <c r="S208" s="17">
        <v>44.844499999999996</v>
      </c>
    </row>
    <row r="209" spans="4:19" x14ac:dyDescent="0.25">
      <c r="D209" s="10">
        <v>43101</v>
      </c>
      <c r="E209" s="11">
        <v>5.3620000000000001</v>
      </c>
      <c r="F209" s="11">
        <v>-0.15</v>
      </c>
      <c r="G209" s="11">
        <v>0.1</v>
      </c>
      <c r="H209" s="11">
        <v>-0.1</v>
      </c>
      <c r="J209" s="11">
        <v>0.35</v>
      </c>
      <c r="K209" s="11">
        <v>0</v>
      </c>
      <c r="L209" s="11">
        <v>0.45</v>
      </c>
      <c r="M209" s="11">
        <v>0</v>
      </c>
      <c r="N209" s="11">
        <v>6.2810741036683798E-2</v>
      </c>
      <c r="R209" s="11">
        <v>0.05</v>
      </c>
      <c r="S209" s="17">
        <v>53.172699999999999</v>
      </c>
    </row>
    <row r="210" spans="4:19" x14ac:dyDescent="0.25">
      <c r="D210" s="10">
        <v>43132</v>
      </c>
      <c r="E210" s="11">
        <v>5.242</v>
      </c>
      <c r="F210" s="11">
        <v>-0.15</v>
      </c>
      <c r="G210" s="11">
        <v>0.1</v>
      </c>
      <c r="H210" s="11">
        <v>-0.1</v>
      </c>
      <c r="J210" s="11">
        <v>0.35</v>
      </c>
      <c r="K210" s="11">
        <v>0</v>
      </c>
      <c r="L210" s="11">
        <v>0.45</v>
      </c>
      <c r="M210" s="11">
        <v>0</v>
      </c>
      <c r="N210" s="11">
        <v>6.2851160292788102E-2</v>
      </c>
      <c r="R210" s="11">
        <v>0.05</v>
      </c>
      <c r="S210" s="17">
        <v>49.982599999999998</v>
      </c>
    </row>
    <row r="211" spans="4:19" x14ac:dyDescent="0.25">
      <c r="D211" s="10">
        <v>43160</v>
      </c>
      <c r="E211" s="11">
        <v>5.1020000000000003</v>
      </c>
      <c r="F211" s="11">
        <v>-0.15</v>
      </c>
      <c r="G211" s="11">
        <v>0.1</v>
      </c>
      <c r="H211" s="11">
        <v>-0.1</v>
      </c>
      <c r="J211" s="11">
        <v>0.35</v>
      </c>
      <c r="K211" s="11">
        <v>0</v>
      </c>
      <c r="L211" s="11">
        <v>0.45</v>
      </c>
      <c r="M211" s="11">
        <v>0</v>
      </c>
      <c r="N211" s="11">
        <v>6.2887668008445405E-2</v>
      </c>
      <c r="R211" s="11">
        <v>0.05</v>
      </c>
      <c r="S211" s="17">
        <v>49.451900000000002</v>
      </c>
    </row>
    <row r="212" spans="4:19" x14ac:dyDescent="0.25">
      <c r="D212" s="10">
        <v>43191</v>
      </c>
      <c r="E212" s="11">
        <v>4.96</v>
      </c>
      <c r="F212" s="11">
        <v>-0.14499999999999999</v>
      </c>
      <c r="G212" s="11">
        <v>0.1</v>
      </c>
      <c r="H212" s="11">
        <v>-0.17</v>
      </c>
      <c r="J212" s="11">
        <v>0.43</v>
      </c>
      <c r="K212" s="11">
        <v>0</v>
      </c>
      <c r="L212" s="11">
        <v>0.53</v>
      </c>
      <c r="M212" s="11">
        <v>0</v>
      </c>
      <c r="N212" s="11">
        <v>6.2928087265581301E-2</v>
      </c>
      <c r="R212" s="11">
        <v>0.05</v>
      </c>
      <c r="S212" s="17">
        <v>49.432499999999997</v>
      </c>
    </row>
    <row r="213" spans="4:19" x14ac:dyDescent="0.25">
      <c r="D213" s="10">
        <v>43221</v>
      </c>
      <c r="E213" s="11">
        <v>4.9779999999999998</v>
      </c>
      <c r="F213" s="11">
        <v>-0.14499999999999999</v>
      </c>
      <c r="G213" s="11">
        <v>0.1</v>
      </c>
      <c r="H213" s="11">
        <v>-0.17</v>
      </c>
      <c r="J213" s="11">
        <v>0.43</v>
      </c>
      <c r="K213" s="11">
        <v>0</v>
      </c>
      <c r="L213" s="11">
        <v>0.53</v>
      </c>
      <c r="M213" s="11">
        <v>0</v>
      </c>
      <c r="N213" s="11">
        <v>6.29672026762291E-2</v>
      </c>
      <c r="R213" s="11">
        <v>0.05</v>
      </c>
      <c r="S213" s="17">
        <v>49.935400000000001</v>
      </c>
    </row>
    <row r="214" spans="4:19" x14ac:dyDescent="0.25">
      <c r="D214" s="10">
        <v>43252</v>
      </c>
      <c r="E214" s="11">
        <v>5.0129999999999999</v>
      </c>
      <c r="F214" s="11">
        <v>-0.14499999999999999</v>
      </c>
      <c r="G214" s="11">
        <v>0.1</v>
      </c>
      <c r="H214" s="11">
        <v>-0.17</v>
      </c>
      <c r="J214" s="11">
        <v>0.43</v>
      </c>
      <c r="K214" s="11">
        <v>0</v>
      </c>
      <c r="L214" s="11">
        <v>0.53</v>
      </c>
      <c r="M214" s="11">
        <v>0</v>
      </c>
      <c r="N214" s="11">
        <v>6.3007621934431296E-2</v>
      </c>
      <c r="R214" s="11">
        <v>0.05</v>
      </c>
      <c r="S214" s="17">
        <v>52.025100000000002</v>
      </c>
    </row>
    <row r="215" spans="4:19" x14ac:dyDescent="0.25">
      <c r="D215" s="10">
        <v>43282</v>
      </c>
      <c r="E215" s="11">
        <v>5.0579999999999998</v>
      </c>
      <c r="F215" s="11">
        <v>-0.14499999999999999</v>
      </c>
      <c r="G215" s="11">
        <v>0.1</v>
      </c>
      <c r="H215" s="11">
        <v>-0.17</v>
      </c>
      <c r="J215" s="11">
        <v>0.43</v>
      </c>
      <c r="K215" s="11">
        <v>0</v>
      </c>
      <c r="L215" s="11">
        <v>0.53</v>
      </c>
      <c r="M215" s="11">
        <v>0</v>
      </c>
      <c r="N215" s="11">
        <v>6.30467373461117E-2</v>
      </c>
      <c r="R215" s="11">
        <v>0.05</v>
      </c>
      <c r="S215" s="17">
        <v>71.248800000000003</v>
      </c>
    </row>
    <row r="216" spans="4:19" x14ac:dyDescent="0.25">
      <c r="D216" s="10">
        <v>43313</v>
      </c>
      <c r="E216" s="11">
        <v>5.0979999999999999</v>
      </c>
      <c r="F216" s="11">
        <v>-0.14499999999999999</v>
      </c>
      <c r="G216" s="11">
        <v>0.1</v>
      </c>
      <c r="H216" s="11">
        <v>-0.17</v>
      </c>
      <c r="J216" s="11">
        <v>0.43</v>
      </c>
      <c r="K216" s="11">
        <v>0</v>
      </c>
      <c r="L216" s="11">
        <v>0.53</v>
      </c>
      <c r="M216" s="11">
        <v>0</v>
      </c>
      <c r="N216" s="11">
        <v>6.3087156605380598E-2</v>
      </c>
      <c r="R216" s="11">
        <v>0.05</v>
      </c>
      <c r="S216" s="17">
        <v>87.550799999999995</v>
      </c>
    </row>
    <row r="217" spans="4:19" x14ac:dyDescent="0.25">
      <c r="D217" s="10">
        <v>43344</v>
      </c>
      <c r="E217" s="11">
        <v>5.1120000000000001</v>
      </c>
      <c r="F217" s="11">
        <v>-0.14499999999999999</v>
      </c>
      <c r="G217" s="11">
        <v>0.1</v>
      </c>
      <c r="H217" s="11">
        <v>-0.17</v>
      </c>
      <c r="J217" s="11">
        <v>0.43</v>
      </c>
      <c r="K217" s="11">
        <v>0</v>
      </c>
      <c r="L217" s="11">
        <v>0.53</v>
      </c>
      <c r="M217" s="11">
        <v>0</v>
      </c>
      <c r="N217" s="11">
        <v>6.3127575865191701E-2</v>
      </c>
      <c r="R217" s="11">
        <v>0.05</v>
      </c>
      <c r="S217" s="17">
        <v>48.926400000000001</v>
      </c>
    </row>
    <row r="218" spans="4:19" x14ac:dyDescent="0.25">
      <c r="D218" s="10">
        <v>43374</v>
      </c>
      <c r="E218" s="11">
        <v>5.1369999999999996</v>
      </c>
      <c r="F218" s="11">
        <v>-0.14499999999999999</v>
      </c>
      <c r="G218" s="11">
        <v>0.1</v>
      </c>
      <c r="H218" s="11">
        <v>-0.17</v>
      </c>
      <c r="J218" s="11">
        <v>0.43</v>
      </c>
      <c r="K218" s="11">
        <v>0</v>
      </c>
      <c r="L218" s="11">
        <v>0.53</v>
      </c>
      <c r="M218" s="11">
        <v>0</v>
      </c>
      <c r="N218" s="11">
        <v>6.3166691278428097E-2</v>
      </c>
      <c r="R218" s="11">
        <v>0.05</v>
      </c>
      <c r="S218" s="17">
        <v>49.715200000000003</v>
      </c>
    </row>
    <row r="219" spans="4:19" x14ac:dyDescent="0.25">
      <c r="D219" s="10">
        <v>43405</v>
      </c>
      <c r="E219" s="11">
        <v>5.2469999999999999</v>
      </c>
      <c r="F219" s="11">
        <v>-0.15</v>
      </c>
      <c r="G219" s="11">
        <v>0.1</v>
      </c>
      <c r="H219" s="11">
        <v>-0.1</v>
      </c>
      <c r="J219" s="11">
        <v>0.35</v>
      </c>
      <c r="K219" s="11">
        <v>0</v>
      </c>
      <c r="L219" s="11">
        <v>0.45</v>
      </c>
      <c r="M219" s="11">
        <v>0</v>
      </c>
      <c r="N219" s="11">
        <v>6.3207110539305902E-2</v>
      </c>
      <c r="R219" s="11">
        <v>0.05</v>
      </c>
      <c r="S219" s="17">
        <v>45.052300000000002</v>
      </c>
    </row>
    <row r="220" spans="4:19" x14ac:dyDescent="0.25">
      <c r="D220" s="10">
        <v>43435</v>
      </c>
      <c r="E220" s="11">
        <v>5.367</v>
      </c>
      <c r="F220" s="11">
        <v>-0.15</v>
      </c>
      <c r="G220" s="11">
        <v>0.1</v>
      </c>
      <c r="H220" s="11">
        <v>-0.1</v>
      </c>
      <c r="J220" s="11">
        <v>0.35</v>
      </c>
      <c r="K220" s="11">
        <v>0</v>
      </c>
      <c r="L220" s="11">
        <v>0.45</v>
      </c>
      <c r="M220" s="11">
        <v>0</v>
      </c>
      <c r="N220" s="11">
        <v>6.3246225953574403E-2</v>
      </c>
      <c r="R220" s="11">
        <v>0.05</v>
      </c>
      <c r="S220" s="17">
        <v>45.135300000000001</v>
      </c>
    </row>
    <row r="221" spans="4:19" x14ac:dyDescent="0.25">
      <c r="D221" s="10">
        <v>43466</v>
      </c>
      <c r="E221" s="11">
        <v>5.4619999999999997</v>
      </c>
      <c r="F221" s="11">
        <v>-0.15</v>
      </c>
      <c r="G221" s="11">
        <v>0.1</v>
      </c>
      <c r="H221" s="11">
        <v>-0.1</v>
      </c>
      <c r="J221" s="11">
        <v>0.35</v>
      </c>
      <c r="K221" s="11">
        <v>0</v>
      </c>
      <c r="L221" s="11">
        <v>0.45</v>
      </c>
      <c r="M221" s="11">
        <v>0</v>
      </c>
      <c r="N221" s="11">
        <v>6.3286645215518494E-2</v>
      </c>
      <c r="R221" s="11">
        <v>0.05</v>
      </c>
      <c r="S221" s="17">
        <v>53.515599999999999</v>
      </c>
    </row>
    <row r="222" spans="4:19" x14ac:dyDescent="0.25">
      <c r="D222" s="10">
        <v>43497</v>
      </c>
      <c r="E222" s="11">
        <v>5.3419999999999996</v>
      </c>
      <c r="F222" s="11">
        <v>-0.15</v>
      </c>
      <c r="G222" s="11">
        <v>0.1</v>
      </c>
      <c r="H222" s="11">
        <v>-0.1</v>
      </c>
      <c r="J222" s="11">
        <v>0.35</v>
      </c>
      <c r="K222" s="11">
        <v>0</v>
      </c>
      <c r="L222" s="11">
        <v>0.45</v>
      </c>
      <c r="M222" s="11">
        <v>0</v>
      </c>
      <c r="N222" s="11">
        <v>6.3327064478004805E-2</v>
      </c>
      <c r="R222" s="11">
        <v>0.05</v>
      </c>
      <c r="S222" s="17">
        <v>50.304900000000004</v>
      </c>
    </row>
    <row r="223" spans="4:19" x14ac:dyDescent="0.25">
      <c r="D223" s="10">
        <v>43525</v>
      </c>
      <c r="E223" s="11">
        <v>5.202</v>
      </c>
      <c r="F223" s="11">
        <v>-0.15</v>
      </c>
      <c r="G223" s="11">
        <v>0.1</v>
      </c>
      <c r="H223" s="11">
        <v>-0.1</v>
      </c>
      <c r="J223" s="11">
        <v>0.35</v>
      </c>
      <c r="K223" s="11">
        <v>0</v>
      </c>
      <c r="L223" s="11">
        <v>0.45</v>
      </c>
      <c r="M223" s="11">
        <v>0</v>
      </c>
      <c r="N223" s="11">
        <v>6.3363572199425497E-2</v>
      </c>
      <c r="R223" s="11">
        <v>0.05</v>
      </c>
      <c r="S223" s="17">
        <v>49.770800000000001</v>
      </c>
    </row>
    <row r="224" spans="4:19" x14ac:dyDescent="0.25">
      <c r="D224" s="10">
        <v>43556</v>
      </c>
      <c r="E224" s="11">
        <v>5.0599999999999996</v>
      </c>
      <c r="F224" s="11">
        <v>-0.14499999999999999</v>
      </c>
      <c r="G224" s="11">
        <v>0.1</v>
      </c>
      <c r="H224" s="11">
        <v>-0.17</v>
      </c>
      <c r="J224" s="11">
        <v>0.43</v>
      </c>
      <c r="K224" s="11">
        <v>0</v>
      </c>
      <c r="L224" s="11">
        <v>0.53</v>
      </c>
      <c r="M224" s="11">
        <v>0</v>
      </c>
      <c r="N224" s="11">
        <v>6.3403991462943399E-2</v>
      </c>
      <c r="R224" s="11">
        <v>0.05</v>
      </c>
      <c r="S224" s="17">
        <v>49.751199999999997</v>
      </c>
    </row>
    <row r="225" spans="4:19" x14ac:dyDescent="0.25">
      <c r="D225" s="10">
        <v>43586</v>
      </c>
      <c r="E225" s="11">
        <v>5.0780000000000003</v>
      </c>
      <c r="F225" s="11">
        <v>-0.14499999999999999</v>
      </c>
      <c r="G225" s="11">
        <v>0.1</v>
      </c>
      <c r="H225" s="11">
        <v>-0.17</v>
      </c>
      <c r="J225" s="11">
        <v>0.43</v>
      </c>
      <c r="K225" s="11">
        <v>0</v>
      </c>
      <c r="L225" s="11">
        <v>0.53</v>
      </c>
      <c r="M225" s="11">
        <v>0</v>
      </c>
      <c r="N225" s="11">
        <v>6.3443106879766703E-2</v>
      </c>
      <c r="R225" s="11">
        <v>0.05</v>
      </c>
      <c r="S225" s="17">
        <v>50.257300000000001</v>
      </c>
    </row>
    <row r="226" spans="4:19" x14ac:dyDescent="0.25">
      <c r="D226" s="10">
        <v>43617</v>
      </c>
      <c r="E226" s="11">
        <v>5.1130000000000004</v>
      </c>
      <c r="F226" s="11">
        <v>-0.14499999999999999</v>
      </c>
      <c r="G226" s="11">
        <v>0.1</v>
      </c>
      <c r="H226" s="11">
        <v>-0.17</v>
      </c>
      <c r="J226" s="11">
        <v>0.43</v>
      </c>
      <c r="K226" s="11">
        <v>0</v>
      </c>
      <c r="L226" s="11">
        <v>0.53</v>
      </c>
      <c r="M226" s="11">
        <v>0</v>
      </c>
      <c r="N226" s="11">
        <v>6.3483526144350502E-2</v>
      </c>
      <c r="R226" s="11">
        <v>0.05</v>
      </c>
      <c r="S226" s="17">
        <v>52.360399999999998</v>
      </c>
    </row>
    <row r="227" spans="4:19" x14ac:dyDescent="0.25">
      <c r="D227" s="10">
        <v>43647</v>
      </c>
      <c r="E227" s="11">
        <v>5.1580000000000004</v>
      </c>
      <c r="F227" s="11">
        <v>-0.14499999999999999</v>
      </c>
      <c r="G227" s="11">
        <v>0.1</v>
      </c>
      <c r="H227" s="11">
        <v>-0.17</v>
      </c>
      <c r="J227" s="11">
        <v>0.43</v>
      </c>
      <c r="K227" s="11">
        <v>0</v>
      </c>
      <c r="L227" s="11">
        <v>0.53</v>
      </c>
      <c r="M227" s="11">
        <v>0</v>
      </c>
      <c r="N227" s="11">
        <v>6.3522641562205898E-2</v>
      </c>
      <c r="R227" s="11">
        <v>0.05</v>
      </c>
      <c r="S227" s="17">
        <v>71.707999999999998</v>
      </c>
    </row>
    <row r="228" spans="4:19" x14ac:dyDescent="0.25">
      <c r="D228" s="10">
        <v>43678</v>
      </c>
      <c r="E228" s="11">
        <v>5.1980000000000004</v>
      </c>
      <c r="F228" s="11">
        <v>-0.14499999999999999</v>
      </c>
      <c r="G228" s="11">
        <v>0.1</v>
      </c>
      <c r="H228" s="11">
        <v>-0.17</v>
      </c>
      <c r="J228" s="11">
        <v>0.43</v>
      </c>
      <c r="K228" s="11">
        <v>0</v>
      </c>
      <c r="L228" s="11">
        <v>0.53</v>
      </c>
      <c r="M228" s="11">
        <v>0</v>
      </c>
      <c r="N228" s="11">
        <v>6.3563060827856302E-2</v>
      </c>
      <c r="R228" s="11">
        <v>0.05</v>
      </c>
      <c r="S228" s="17">
        <v>88.115099999999998</v>
      </c>
    </row>
    <row r="229" spans="4:19" x14ac:dyDescent="0.25">
      <c r="D229" s="10">
        <v>43709</v>
      </c>
      <c r="E229" s="11">
        <v>5.2119999999999997</v>
      </c>
      <c r="F229" s="11">
        <v>-0.14499999999999999</v>
      </c>
      <c r="G229" s="11">
        <v>0.1</v>
      </c>
      <c r="H229" s="11">
        <v>-0.17</v>
      </c>
      <c r="J229" s="11">
        <v>0.43</v>
      </c>
      <c r="K229" s="11">
        <v>0</v>
      </c>
      <c r="L229" s="11">
        <v>0.53</v>
      </c>
      <c r="M229" s="11">
        <v>0</v>
      </c>
      <c r="N229" s="11">
        <v>6.3603480094048204E-2</v>
      </c>
      <c r="R229" s="11">
        <v>0.05</v>
      </c>
      <c r="S229" s="17">
        <v>49.241700000000002</v>
      </c>
    </row>
    <row r="230" spans="4:19" x14ac:dyDescent="0.25">
      <c r="D230" s="10">
        <v>43739</v>
      </c>
      <c r="E230" s="11">
        <v>5.2370000000000001</v>
      </c>
      <c r="F230" s="11">
        <v>-0.14499999999999999</v>
      </c>
      <c r="G230" s="11">
        <v>0.1</v>
      </c>
      <c r="H230" s="11">
        <v>-0.17</v>
      </c>
      <c r="J230" s="11">
        <v>0.43</v>
      </c>
      <c r="K230" s="11">
        <v>0</v>
      </c>
      <c r="L230" s="11">
        <v>0.53</v>
      </c>
      <c r="M230" s="11">
        <v>0</v>
      </c>
      <c r="N230" s="11">
        <v>6.3642595513460104E-2</v>
      </c>
      <c r="R230" s="11">
        <v>0.05</v>
      </c>
      <c r="S230" s="17">
        <v>50.035499999999999</v>
      </c>
    </row>
    <row r="231" spans="4:19" x14ac:dyDescent="0.25">
      <c r="D231" s="10">
        <v>43770</v>
      </c>
      <c r="E231" s="11">
        <v>5.3470000000000004</v>
      </c>
      <c r="F231" s="11">
        <v>-0.15</v>
      </c>
      <c r="G231" s="11">
        <v>0.1</v>
      </c>
      <c r="H231" s="11">
        <v>-0.1</v>
      </c>
      <c r="J231" s="11">
        <v>0.35</v>
      </c>
      <c r="K231" s="11">
        <v>0</v>
      </c>
      <c r="L231" s="11">
        <v>0.45</v>
      </c>
      <c r="M231" s="11">
        <v>0</v>
      </c>
      <c r="N231" s="11">
        <v>6.3683014780718097E-2</v>
      </c>
      <c r="R231" s="11">
        <v>0.05</v>
      </c>
      <c r="S231" s="17">
        <v>45.342500000000001</v>
      </c>
    </row>
    <row r="232" spans="4:19" x14ac:dyDescent="0.25">
      <c r="D232" s="10">
        <v>43800</v>
      </c>
      <c r="E232" s="11">
        <v>5.4669999999999996</v>
      </c>
      <c r="F232" s="11">
        <v>-0.15</v>
      </c>
      <c r="G232" s="11">
        <v>0.1</v>
      </c>
      <c r="H232" s="11">
        <v>-0.1</v>
      </c>
      <c r="J232" s="11">
        <v>0.35</v>
      </c>
      <c r="K232" s="11">
        <v>0</v>
      </c>
      <c r="L232" s="11">
        <v>0.45</v>
      </c>
      <c r="M232" s="11">
        <v>0</v>
      </c>
      <c r="N232" s="11">
        <v>6.3722130201161201E-2</v>
      </c>
      <c r="R232" s="11">
        <v>0.05</v>
      </c>
      <c r="S232" s="17">
        <v>45.426099999999998</v>
      </c>
    </row>
    <row r="233" spans="4:19" x14ac:dyDescent="0.25">
      <c r="D233" s="10">
        <v>43831</v>
      </c>
      <c r="E233" s="11">
        <v>5.5620000000000003</v>
      </c>
      <c r="F233" s="11">
        <v>-0.15</v>
      </c>
      <c r="G233" s="11">
        <v>0.1</v>
      </c>
      <c r="H233" s="11">
        <v>-0.1</v>
      </c>
      <c r="J233" s="11">
        <v>0.35</v>
      </c>
      <c r="K233" s="11">
        <v>0</v>
      </c>
      <c r="L233" s="11">
        <v>0.45</v>
      </c>
      <c r="M233" s="11">
        <v>0</v>
      </c>
      <c r="N233" s="11">
        <v>6.3762549469485993E-2</v>
      </c>
      <c r="R233" s="11">
        <v>0.05</v>
      </c>
      <c r="S233" s="17">
        <v>52.698</v>
      </c>
    </row>
    <row r="234" spans="4:19" x14ac:dyDescent="0.25">
      <c r="D234" s="10">
        <v>43862</v>
      </c>
      <c r="E234" s="11">
        <v>5.4420000000000002</v>
      </c>
      <c r="F234" s="11">
        <v>-0.15</v>
      </c>
      <c r="G234" s="11">
        <v>0.1</v>
      </c>
      <c r="H234" s="11">
        <v>-0.1</v>
      </c>
      <c r="J234" s="11">
        <v>0.35</v>
      </c>
      <c r="K234" s="11">
        <v>0</v>
      </c>
      <c r="L234" s="11">
        <v>0.45</v>
      </c>
      <c r="M234" s="11">
        <v>0</v>
      </c>
      <c r="N234" s="11">
        <v>6.3802968738352103E-2</v>
      </c>
      <c r="R234" s="11">
        <v>0.05</v>
      </c>
      <c r="S234" s="17">
        <v>49.776299999999999</v>
      </c>
    </row>
    <row r="235" spans="4:19" x14ac:dyDescent="0.25">
      <c r="D235" s="10">
        <v>43891</v>
      </c>
      <c r="E235" s="11">
        <v>5.3019999999999996</v>
      </c>
      <c r="F235" s="11">
        <v>-0.15</v>
      </c>
      <c r="G235" s="11">
        <v>0.1</v>
      </c>
      <c r="H235" s="11">
        <v>-0.1</v>
      </c>
      <c r="J235" s="11">
        <v>0.35</v>
      </c>
      <c r="K235" s="11">
        <v>0</v>
      </c>
      <c r="L235" s="11">
        <v>0.45</v>
      </c>
      <c r="M235" s="11">
        <v>0</v>
      </c>
      <c r="N235" s="11">
        <v>6.3840780312943907E-2</v>
      </c>
      <c r="R235" s="11">
        <v>0.05</v>
      </c>
      <c r="S235" s="17">
        <v>49.2532</v>
      </c>
    </row>
    <row r="236" spans="4:19" x14ac:dyDescent="0.25">
      <c r="D236" s="10">
        <v>43922</v>
      </c>
      <c r="E236" s="11">
        <v>5.16</v>
      </c>
      <c r="F236" s="11">
        <v>-0.14499999999999999</v>
      </c>
      <c r="G236" s="11">
        <v>0.1</v>
      </c>
      <c r="H236" s="11">
        <v>-0.17</v>
      </c>
      <c r="J236" s="11">
        <v>0.43</v>
      </c>
      <c r="K236" s="11">
        <v>0</v>
      </c>
      <c r="L236" s="11">
        <v>0.53</v>
      </c>
      <c r="M236" s="11">
        <v>0</v>
      </c>
      <c r="N236" s="11">
        <v>6.3881199582858997E-2</v>
      </c>
      <c r="R236" s="11">
        <v>0.05</v>
      </c>
      <c r="S236" s="17">
        <v>48.976300000000002</v>
      </c>
    </row>
    <row r="237" spans="4:19" x14ac:dyDescent="0.25">
      <c r="D237" s="10">
        <v>43952</v>
      </c>
      <c r="E237" s="11">
        <v>5.1779999999999999</v>
      </c>
      <c r="F237" s="11">
        <v>-0.14499999999999999</v>
      </c>
      <c r="G237" s="11">
        <v>0.1</v>
      </c>
      <c r="H237" s="11">
        <v>-0.17</v>
      </c>
      <c r="J237" s="11">
        <v>0.43</v>
      </c>
      <c r="K237" s="11">
        <v>0</v>
      </c>
      <c r="L237" s="11">
        <v>0.53</v>
      </c>
      <c r="M237" s="11">
        <v>0</v>
      </c>
      <c r="N237" s="11">
        <v>6.3920315005873404E-2</v>
      </c>
      <c r="R237" s="11">
        <v>0.05</v>
      </c>
      <c r="S237" s="17">
        <v>49.475700000000003</v>
      </c>
    </row>
    <row r="238" spans="4:19" x14ac:dyDescent="0.25">
      <c r="D238" s="10">
        <v>43983</v>
      </c>
      <c r="E238" s="11">
        <v>5.2130000000000001</v>
      </c>
      <c r="F238" s="11">
        <v>-0.14499999999999999</v>
      </c>
      <c r="G238" s="11">
        <v>0.1</v>
      </c>
      <c r="H238" s="11">
        <v>-0.17</v>
      </c>
      <c r="J238" s="11">
        <v>0.43</v>
      </c>
      <c r="K238" s="11">
        <v>0</v>
      </c>
      <c r="L238" s="11">
        <v>0.53</v>
      </c>
      <c r="M238" s="11">
        <v>0</v>
      </c>
      <c r="N238" s="11">
        <v>6.3960734276854697E-2</v>
      </c>
      <c r="R238" s="11">
        <v>0.05</v>
      </c>
      <c r="S238" s="17">
        <v>51.664200000000001</v>
      </c>
    </row>
    <row r="239" spans="4:19" x14ac:dyDescent="0.25">
      <c r="D239" s="10">
        <v>44013</v>
      </c>
      <c r="E239" s="11">
        <v>5.258</v>
      </c>
      <c r="F239" s="11">
        <v>-0.14499999999999999</v>
      </c>
      <c r="G239" s="11">
        <v>0.1</v>
      </c>
      <c r="H239" s="11">
        <v>-0.17</v>
      </c>
      <c r="J239" s="11">
        <v>0.43</v>
      </c>
      <c r="K239" s="11">
        <v>0</v>
      </c>
      <c r="L239" s="11">
        <v>0.53</v>
      </c>
      <c r="M239" s="11">
        <v>0</v>
      </c>
      <c r="N239" s="11">
        <v>6.3999849700901099E-2</v>
      </c>
      <c r="R239" s="11">
        <v>0.05</v>
      </c>
      <c r="S239" s="17">
        <v>70.802000000000007</v>
      </c>
    </row>
    <row r="240" spans="4:19" x14ac:dyDescent="0.25">
      <c r="D240" s="10">
        <v>44044</v>
      </c>
      <c r="E240" s="11">
        <v>5.298</v>
      </c>
      <c r="F240" s="11">
        <v>-0.14499999999999999</v>
      </c>
      <c r="G240" s="11">
        <v>0.1</v>
      </c>
      <c r="H240" s="11">
        <v>-0.17</v>
      </c>
      <c r="J240" s="11">
        <v>0.43</v>
      </c>
      <c r="K240" s="11">
        <v>0</v>
      </c>
      <c r="L240" s="11">
        <v>0.53</v>
      </c>
      <c r="M240" s="11">
        <v>0</v>
      </c>
      <c r="N240" s="11">
        <v>6.4040268972947803E-2</v>
      </c>
      <c r="R240" s="11">
        <v>0.05</v>
      </c>
      <c r="S240" s="17">
        <v>87.032399999999996</v>
      </c>
    </row>
    <row r="241" spans="4:19" x14ac:dyDescent="0.25">
      <c r="D241" s="10">
        <v>44075</v>
      </c>
      <c r="E241" s="11">
        <v>5.3120000000000003</v>
      </c>
      <c r="F241" s="11">
        <v>-0.14499999999999999</v>
      </c>
      <c r="G241" s="11">
        <v>0.1</v>
      </c>
      <c r="H241" s="11">
        <v>-0.17</v>
      </c>
      <c r="J241" s="11">
        <v>0.43</v>
      </c>
      <c r="K241" s="11">
        <v>0</v>
      </c>
      <c r="L241" s="11">
        <v>0.53</v>
      </c>
      <c r="M241" s="11">
        <v>0</v>
      </c>
      <c r="N241" s="11">
        <v>6.4080688245537101E-2</v>
      </c>
      <c r="R241" s="11">
        <v>0.05</v>
      </c>
      <c r="S241" s="17">
        <v>48.4514</v>
      </c>
    </row>
    <row r="242" spans="4:19" x14ac:dyDescent="0.25">
      <c r="D242" s="10">
        <v>44105</v>
      </c>
      <c r="E242" s="11">
        <v>5.3369999999999997</v>
      </c>
      <c r="F242" s="11">
        <v>-0.14499999999999999</v>
      </c>
      <c r="G242" s="11">
        <v>0.1</v>
      </c>
      <c r="H242" s="11">
        <v>-0.17</v>
      </c>
      <c r="J242" s="11">
        <v>0.43</v>
      </c>
      <c r="K242" s="11">
        <v>0</v>
      </c>
      <c r="L242" s="11">
        <v>0.53</v>
      </c>
      <c r="M242" s="11">
        <v>0</v>
      </c>
      <c r="N242" s="11">
        <v>6.4119803671139203E-2</v>
      </c>
      <c r="R242" s="11">
        <v>0.05</v>
      </c>
      <c r="S242" s="17">
        <v>49.6404</v>
      </c>
    </row>
    <row r="243" spans="4:19" x14ac:dyDescent="0.25">
      <c r="D243" s="10">
        <v>44136</v>
      </c>
      <c r="E243" s="11">
        <v>5.4470000000000001</v>
      </c>
      <c r="F243" s="11">
        <v>0</v>
      </c>
      <c r="G243" s="11">
        <v>0.1</v>
      </c>
      <c r="H243" s="11">
        <v>0</v>
      </c>
      <c r="J243" s="11">
        <v>0.35</v>
      </c>
      <c r="K243" s="11">
        <v>0</v>
      </c>
      <c r="L243" s="11">
        <v>0.45</v>
      </c>
      <c r="M243" s="11">
        <v>0</v>
      </c>
      <c r="N243" s="11">
        <v>6.4160222944794398E-2</v>
      </c>
      <c r="R243" s="11">
        <v>0.05</v>
      </c>
      <c r="S243" s="17">
        <v>44.999000000000002</v>
      </c>
    </row>
    <row r="244" spans="4:19" x14ac:dyDescent="0.25">
      <c r="D244" s="10">
        <v>44166</v>
      </c>
      <c r="E244" s="11">
        <v>5.5670000000000002</v>
      </c>
      <c r="F244" s="11">
        <v>0</v>
      </c>
      <c r="G244" s="11">
        <v>0.1</v>
      </c>
      <c r="H244" s="11">
        <v>0</v>
      </c>
      <c r="J244" s="11">
        <v>0.35</v>
      </c>
      <c r="K244" s="11">
        <v>0</v>
      </c>
      <c r="L244" s="11">
        <v>0.45</v>
      </c>
      <c r="M244" s="11">
        <v>0</v>
      </c>
      <c r="N244" s="11">
        <v>6.4199338371428105E-2</v>
      </c>
      <c r="R244" s="11">
        <v>0.05</v>
      </c>
      <c r="S244" s="17">
        <v>45.093600000000002</v>
      </c>
    </row>
    <row r="245" spans="4:19" x14ac:dyDescent="0.25">
      <c r="D245" s="10">
        <v>44197</v>
      </c>
      <c r="E245" s="11">
        <v>5.6619999999999999</v>
      </c>
      <c r="F245" s="11">
        <v>0</v>
      </c>
      <c r="G245" s="11">
        <v>0.1</v>
      </c>
      <c r="H245" s="11">
        <v>0</v>
      </c>
      <c r="J245" s="11">
        <v>0.35</v>
      </c>
      <c r="K245" s="11">
        <v>0</v>
      </c>
      <c r="L245" s="11">
        <v>0.45</v>
      </c>
      <c r="M245" s="11">
        <v>0</v>
      </c>
      <c r="N245" s="11">
        <v>6.4239757646148601E-2</v>
      </c>
      <c r="R245" s="11">
        <v>0.05</v>
      </c>
      <c r="S245" s="17">
        <v>52.9238</v>
      </c>
    </row>
    <row r="246" spans="4:19" x14ac:dyDescent="0.25">
      <c r="D246" s="10">
        <v>44228</v>
      </c>
      <c r="E246" s="11">
        <v>5.5419999999999998</v>
      </c>
      <c r="F246" s="11">
        <v>0</v>
      </c>
      <c r="G246" s="11">
        <v>0.1</v>
      </c>
      <c r="H246" s="11">
        <v>0</v>
      </c>
      <c r="J246" s="11">
        <v>0.35</v>
      </c>
      <c r="K246" s="11">
        <v>0</v>
      </c>
      <c r="L246" s="11">
        <v>0.45</v>
      </c>
      <c r="M246" s="11">
        <v>0</v>
      </c>
      <c r="N246" s="11">
        <v>6.42801769214119E-2</v>
      </c>
      <c r="R246" s="11">
        <v>0.05</v>
      </c>
      <c r="S246" s="17">
        <v>50.002099999999999</v>
      </c>
    </row>
    <row r="247" spans="4:19" x14ac:dyDescent="0.25">
      <c r="D247" s="10">
        <v>44256</v>
      </c>
      <c r="E247" s="11">
        <v>5.4020000000000001</v>
      </c>
      <c r="F247" s="11">
        <v>0</v>
      </c>
      <c r="G247" s="11">
        <v>0.1</v>
      </c>
      <c r="H247" s="11">
        <v>0</v>
      </c>
      <c r="J247" s="11">
        <v>0.35</v>
      </c>
      <c r="K247" s="11">
        <v>0</v>
      </c>
      <c r="L247" s="11">
        <v>0.45</v>
      </c>
      <c r="M247" s="11">
        <v>0</v>
      </c>
      <c r="N247" s="11">
        <v>6.4316684654372597E-2</v>
      </c>
      <c r="R247" s="11">
        <v>0.05</v>
      </c>
      <c r="S247" s="17">
        <v>49.483499999999999</v>
      </c>
    </row>
    <row r="248" spans="4:19" x14ac:dyDescent="0.25">
      <c r="D248" s="10">
        <v>44287</v>
      </c>
      <c r="E248" s="11">
        <v>5.26</v>
      </c>
      <c r="F248" s="11">
        <v>0</v>
      </c>
      <c r="G248" s="11">
        <v>0.1</v>
      </c>
      <c r="H248" s="11">
        <v>0</v>
      </c>
      <c r="J248" s="11">
        <v>0.43</v>
      </c>
      <c r="K248" s="11">
        <v>0</v>
      </c>
      <c r="L248" s="11">
        <v>0.53</v>
      </c>
      <c r="M248" s="11">
        <v>0</v>
      </c>
      <c r="N248" s="11">
        <v>6.4357103930666501E-2</v>
      </c>
      <c r="R248" s="11">
        <v>0.05</v>
      </c>
      <c r="S248" s="17">
        <v>49.206499999999998</v>
      </c>
    </row>
    <row r="249" spans="4:19" x14ac:dyDescent="0.25">
      <c r="D249" s="10">
        <v>44317</v>
      </c>
      <c r="E249" s="11">
        <v>5.2779999999999996</v>
      </c>
      <c r="F249" s="11">
        <v>0</v>
      </c>
      <c r="G249" s="11">
        <v>0.1</v>
      </c>
      <c r="H249" s="11">
        <v>0</v>
      </c>
      <c r="J249" s="11">
        <v>0.43</v>
      </c>
      <c r="K249" s="11">
        <v>0</v>
      </c>
      <c r="L249" s="11">
        <v>0.53</v>
      </c>
      <c r="M249" s="11">
        <v>0</v>
      </c>
      <c r="N249" s="11">
        <v>6.4370414362539194E-2</v>
      </c>
      <c r="R249" s="11">
        <v>0.05</v>
      </c>
      <c r="S249" s="17">
        <v>49.706000000000003</v>
      </c>
    </row>
    <row r="250" spans="4:19" x14ac:dyDescent="0.25">
      <c r="D250" s="10">
        <v>44348</v>
      </c>
      <c r="E250" s="11">
        <v>5.3129999999999997</v>
      </c>
      <c r="F250" s="11">
        <v>0</v>
      </c>
      <c r="G250" s="11">
        <v>0.1</v>
      </c>
      <c r="H250" s="11">
        <v>0</v>
      </c>
      <c r="J250" s="11">
        <v>0.43</v>
      </c>
      <c r="K250" s="11">
        <v>0</v>
      </c>
      <c r="L250" s="11">
        <v>0.53</v>
      </c>
      <c r="M250" s="11">
        <v>0</v>
      </c>
      <c r="N250" s="11">
        <v>6.4378835442761198E-2</v>
      </c>
      <c r="R250" s="11">
        <v>0.05</v>
      </c>
      <c r="S250" s="17">
        <v>52.003900000000002</v>
      </c>
    </row>
    <row r="251" spans="4:19" x14ac:dyDescent="0.25">
      <c r="D251" s="10">
        <v>44378</v>
      </c>
      <c r="E251" s="11">
        <v>5.3579999999999997</v>
      </c>
      <c r="F251" s="11">
        <v>0</v>
      </c>
      <c r="G251" s="11">
        <v>0.1</v>
      </c>
      <c r="H251" s="11">
        <v>0</v>
      </c>
      <c r="J251" s="11">
        <v>0.43</v>
      </c>
      <c r="K251" s="11">
        <v>0</v>
      </c>
      <c r="L251" s="11">
        <v>0.53</v>
      </c>
      <c r="M251" s="11">
        <v>0</v>
      </c>
      <c r="N251" s="11">
        <v>6.4386984875255807E-2</v>
      </c>
      <c r="R251" s="11">
        <v>0.05</v>
      </c>
      <c r="S251" s="17">
        <v>71.141599999999997</v>
      </c>
    </row>
    <row r="252" spans="4:19" x14ac:dyDescent="0.25">
      <c r="D252" s="10">
        <v>44409</v>
      </c>
      <c r="E252" s="11">
        <v>5.3979999999999997</v>
      </c>
      <c r="F252" s="11">
        <v>0</v>
      </c>
      <c r="G252" s="11">
        <v>0.1</v>
      </c>
      <c r="H252" s="11">
        <v>0</v>
      </c>
      <c r="J252" s="11">
        <v>0.43</v>
      </c>
      <c r="K252" s="11">
        <v>0</v>
      </c>
      <c r="L252" s="11">
        <v>0.53</v>
      </c>
      <c r="M252" s="11">
        <v>0</v>
      </c>
      <c r="N252" s="11">
        <v>6.4395405955524496E-2</v>
      </c>
      <c r="R252" s="11">
        <v>0.05</v>
      </c>
      <c r="S252" s="17">
        <v>87.372100000000003</v>
      </c>
    </row>
    <row r="253" spans="4:19" x14ac:dyDescent="0.25">
      <c r="D253" s="10">
        <v>44440</v>
      </c>
      <c r="E253" s="11">
        <v>5.4119999999999999</v>
      </c>
      <c r="F253" s="11">
        <v>0</v>
      </c>
      <c r="G253" s="11">
        <v>0.1</v>
      </c>
      <c r="H253" s="11">
        <v>0</v>
      </c>
      <c r="J253" s="11">
        <v>0.43</v>
      </c>
      <c r="K253" s="11">
        <v>0</v>
      </c>
      <c r="L253" s="11">
        <v>0.53</v>
      </c>
      <c r="M253" s="11">
        <v>0</v>
      </c>
      <c r="N253" s="11">
        <v>6.4403827035815805E-2</v>
      </c>
      <c r="R253" s="11">
        <v>0.05</v>
      </c>
      <c r="S253" s="17">
        <v>48.666899999999998</v>
      </c>
    </row>
    <row r="254" spans="4:19" x14ac:dyDescent="0.25">
      <c r="D254" s="10">
        <v>44470</v>
      </c>
      <c r="E254" s="11">
        <v>5.4370000000000003</v>
      </c>
      <c r="F254" s="11">
        <v>0</v>
      </c>
      <c r="G254" s="11">
        <v>0.1</v>
      </c>
      <c r="H254" s="11">
        <v>0</v>
      </c>
      <c r="J254" s="11">
        <v>0.43</v>
      </c>
      <c r="K254" s="11">
        <v>0</v>
      </c>
      <c r="L254" s="11">
        <v>0.53</v>
      </c>
      <c r="M254" s="11">
        <v>0</v>
      </c>
      <c r="N254" s="11">
        <v>6.4411976468378401E-2</v>
      </c>
      <c r="R254" s="11">
        <v>0.05</v>
      </c>
      <c r="S254" s="17">
        <v>49.855899999999998</v>
      </c>
    </row>
    <row r="255" spans="4:19" x14ac:dyDescent="0.25">
      <c r="D255" s="10">
        <v>44501</v>
      </c>
      <c r="E255" s="11">
        <v>5.5469999999999997</v>
      </c>
      <c r="F255" s="11">
        <v>0</v>
      </c>
      <c r="G255" s="11">
        <v>0.1</v>
      </c>
      <c r="H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6.4420397548716299E-2</v>
      </c>
      <c r="R255" s="11">
        <v>0.05</v>
      </c>
      <c r="S255" s="17">
        <v>45.214500000000001</v>
      </c>
    </row>
    <row r="256" spans="4:19" x14ac:dyDescent="0.25">
      <c r="D256" s="10">
        <v>44531</v>
      </c>
      <c r="E256" s="11">
        <v>5.6669999999999998</v>
      </c>
      <c r="F256" s="11">
        <v>0</v>
      </c>
      <c r="G256" s="11">
        <v>0.1</v>
      </c>
      <c r="H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6.4428546981323706E-2</v>
      </c>
      <c r="R256" s="11">
        <v>0.05</v>
      </c>
      <c r="S256" s="17">
        <v>45.319400000000002</v>
      </c>
    </row>
    <row r="257" spans="4:19" x14ac:dyDescent="0.25">
      <c r="D257" s="10">
        <v>44562</v>
      </c>
      <c r="E257" s="11">
        <v>5.7619999999999996</v>
      </c>
      <c r="F257" s="11">
        <v>0</v>
      </c>
      <c r="G257" s="11">
        <v>0.1</v>
      </c>
      <c r="H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6.4436968061707803E-2</v>
      </c>
      <c r="R257" s="11">
        <v>0.05</v>
      </c>
      <c r="S257" s="17">
        <v>53.1496</v>
      </c>
    </row>
    <row r="258" spans="4:19" x14ac:dyDescent="0.25">
      <c r="D258" s="10">
        <v>44593</v>
      </c>
      <c r="E258" s="11">
        <v>5.6420000000000003</v>
      </c>
      <c r="F258" s="11">
        <v>0</v>
      </c>
      <c r="G258" s="11">
        <v>0.1</v>
      </c>
      <c r="H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6.4445389142115506E-2</v>
      </c>
      <c r="R258" s="11">
        <v>0.05</v>
      </c>
      <c r="S258" s="17">
        <v>50.227899999999998</v>
      </c>
    </row>
    <row r="259" spans="4:19" x14ac:dyDescent="0.25">
      <c r="D259" s="10">
        <v>44621</v>
      </c>
      <c r="E259" s="11">
        <v>5.5019999999999998</v>
      </c>
      <c r="F259" s="11">
        <v>0</v>
      </c>
      <c r="G259" s="11">
        <v>0.1</v>
      </c>
      <c r="H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6.4452995279278294E-2</v>
      </c>
      <c r="R259" s="11">
        <v>0.05</v>
      </c>
      <c r="S259" s="17">
        <v>49.713700000000003</v>
      </c>
    </row>
    <row r="260" spans="4:19" x14ac:dyDescent="0.25">
      <c r="D260" s="10">
        <v>44652</v>
      </c>
      <c r="E260" s="11">
        <v>5.36</v>
      </c>
      <c r="F260" s="11">
        <v>0</v>
      </c>
      <c r="G260" s="11">
        <v>0.1</v>
      </c>
      <c r="H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6.4461416359730406E-2</v>
      </c>
      <c r="R260" s="11">
        <v>0.05</v>
      </c>
      <c r="S260" s="17">
        <v>49.436700000000002</v>
      </c>
    </row>
    <row r="261" spans="4:19" x14ac:dyDescent="0.25">
      <c r="D261" s="10">
        <v>44682</v>
      </c>
      <c r="E261" s="11">
        <v>5.3780000000000001</v>
      </c>
      <c r="F261" s="11">
        <v>0</v>
      </c>
      <c r="G261" s="11">
        <v>0.1</v>
      </c>
      <c r="H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6.4469565792448794E-2</v>
      </c>
      <c r="R261" s="11">
        <v>0.05</v>
      </c>
      <c r="S261" s="17">
        <v>49.936199999999999</v>
      </c>
    </row>
    <row r="262" spans="4:19" x14ac:dyDescent="0.25">
      <c r="D262" s="10">
        <v>44713</v>
      </c>
      <c r="E262" s="11">
        <v>5.4130000000000003</v>
      </c>
      <c r="F262" s="11">
        <v>0</v>
      </c>
      <c r="G262" s="11">
        <v>0.1</v>
      </c>
      <c r="H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6.4477986872946993E-2</v>
      </c>
      <c r="R262" s="11">
        <v>0.05</v>
      </c>
      <c r="S262" s="17">
        <v>52.343499999999999</v>
      </c>
    </row>
    <row r="263" spans="4:19" x14ac:dyDescent="0.25">
      <c r="D263" s="10">
        <v>44743</v>
      </c>
      <c r="E263" s="11">
        <v>5.4580000000000002</v>
      </c>
      <c r="F263" s="11">
        <v>0</v>
      </c>
      <c r="G263" s="11">
        <v>0.1</v>
      </c>
      <c r="H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6.4486136305710304E-2</v>
      </c>
      <c r="R263" s="11">
        <v>0.05</v>
      </c>
      <c r="S263" s="17">
        <v>71.481200000000001</v>
      </c>
    </row>
    <row r="264" spans="4:19" x14ac:dyDescent="0.25">
      <c r="D264" s="10">
        <v>44774</v>
      </c>
      <c r="E264" s="11">
        <v>5.4980000000000002</v>
      </c>
      <c r="F264" s="11">
        <v>0</v>
      </c>
      <c r="G264" s="11">
        <v>0.1</v>
      </c>
      <c r="H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6.4494557386255202E-2</v>
      </c>
      <c r="R264" s="11">
        <v>0.05</v>
      </c>
      <c r="S264" s="17">
        <v>87.711699999999993</v>
      </c>
    </row>
    <row r="265" spans="4:19" x14ac:dyDescent="0.25">
      <c r="D265" s="10">
        <v>44805</v>
      </c>
      <c r="E265" s="11">
        <v>5.5119999999999996</v>
      </c>
      <c r="F265" s="11">
        <v>0</v>
      </c>
      <c r="G265" s="11">
        <v>0.1</v>
      </c>
      <c r="H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6.4502978466823596E-2</v>
      </c>
      <c r="R265" s="11">
        <v>0.05</v>
      </c>
      <c r="S265" s="17">
        <v>48.882300000000001</v>
      </c>
    </row>
    <row r="266" spans="4:19" x14ac:dyDescent="0.25">
      <c r="D266" s="10">
        <v>44835</v>
      </c>
      <c r="E266" s="11">
        <v>5.5369999999999999</v>
      </c>
      <c r="F266" s="11">
        <v>0</v>
      </c>
      <c r="G266" s="11">
        <v>0.1</v>
      </c>
      <c r="H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6.4511127899654006E-2</v>
      </c>
      <c r="R266" s="11">
        <v>0.05</v>
      </c>
      <c r="S266" s="17">
        <v>50.071399999999997</v>
      </c>
    </row>
    <row r="267" spans="4:19" x14ac:dyDescent="0.25">
      <c r="D267" s="10">
        <v>44866</v>
      </c>
      <c r="E267" s="11">
        <v>5.6470000000000002</v>
      </c>
      <c r="F267" s="11">
        <v>0</v>
      </c>
      <c r="G267" s="11">
        <v>0.1</v>
      </c>
      <c r="H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6.4519548980269001E-2</v>
      </c>
      <c r="R267" s="11">
        <v>0.05</v>
      </c>
      <c r="S267" s="17">
        <v>45.429900000000004</v>
      </c>
    </row>
    <row r="268" spans="4:19" x14ac:dyDescent="0.25">
      <c r="D268" s="10">
        <v>44896</v>
      </c>
      <c r="E268" s="11">
        <v>5.7670000000000003</v>
      </c>
      <c r="F268" s="11">
        <v>0</v>
      </c>
      <c r="G268" s="11">
        <v>0.1</v>
      </c>
      <c r="H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6.4527698413144194E-2</v>
      </c>
      <c r="R268" s="11">
        <v>0.05</v>
      </c>
      <c r="S268" s="17">
        <v>45.545099999999998</v>
      </c>
    </row>
    <row r="269" spans="4:19" x14ac:dyDescent="0.25">
      <c r="D269" s="10">
        <v>44927</v>
      </c>
      <c r="E269" s="11">
        <v>5.8620000000000001</v>
      </c>
      <c r="F269" s="11">
        <v>0</v>
      </c>
      <c r="G269" s="11">
        <v>0.1</v>
      </c>
      <c r="H269" s="11">
        <v>0</v>
      </c>
      <c r="J269" s="11">
        <v>0</v>
      </c>
      <c r="K269" s="11">
        <v>0</v>
      </c>
      <c r="L269" s="11">
        <v>0</v>
      </c>
      <c r="N269" s="11">
        <v>6.4536119493805E-2</v>
      </c>
      <c r="R269" s="11">
        <v>0.05</v>
      </c>
      <c r="S269" s="17">
        <v>53.375399999999999</v>
      </c>
    </row>
    <row r="270" spans="4:19" x14ac:dyDescent="0.25">
      <c r="D270" s="10">
        <v>44958</v>
      </c>
      <c r="E270" s="11">
        <v>5.742</v>
      </c>
      <c r="F270" s="11">
        <v>0</v>
      </c>
      <c r="G270" s="11">
        <v>0.1</v>
      </c>
      <c r="H270" s="11">
        <v>0</v>
      </c>
      <c r="J270" s="11">
        <v>0</v>
      </c>
      <c r="K270" s="11">
        <v>0</v>
      </c>
      <c r="L270" s="11">
        <v>0</v>
      </c>
      <c r="N270" s="11">
        <v>6.4544540574489301E-2</v>
      </c>
      <c r="R270" s="11">
        <v>0.05</v>
      </c>
      <c r="S270" s="17">
        <v>50.453699999999998</v>
      </c>
    </row>
    <row r="271" spans="4:19" x14ac:dyDescent="0.25">
      <c r="D271" s="10">
        <v>44986</v>
      </c>
      <c r="E271" s="11">
        <v>5.6020000000000003</v>
      </c>
      <c r="F271" s="11">
        <v>0</v>
      </c>
      <c r="G271" s="11">
        <v>0.1</v>
      </c>
      <c r="H271" s="11">
        <v>0</v>
      </c>
      <c r="J271" s="11">
        <v>0</v>
      </c>
      <c r="K271" s="11">
        <v>0</v>
      </c>
      <c r="L271" s="11">
        <v>0</v>
      </c>
      <c r="N271" s="11">
        <v>6.4552146711902597E-2</v>
      </c>
      <c r="R271" s="11">
        <v>0.05</v>
      </c>
      <c r="S271" s="17">
        <v>49.943899999999999</v>
      </c>
    </row>
    <row r="272" spans="4:19" x14ac:dyDescent="0.25">
      <c r="D272" s="10">
        <v>45017</v>
      </c>
      <c r="E272" s="11">
        <v>5.46</v>
      </c>
      <c r="F272" s="11">
        <v>0</v>
      </c>
      <c r="G272" s="11">
        <v>0.1</v>
      </c>
      <c r="H272" s="11">
        <v>0</v>
      </c>
      <c r="J272" s="11">
        <v>0</v>
      </c>
      <c r="K272" s="11">
        <v>0</v>
      </c>
      <c r="L272" s="11">
        <v>0</v>
      </c>
      <c r="N272" s="11">
        <v>6.4560567792631293E-2</v>
      </c>
      <c r="R272" s="11">
        <v>0.05</v>
      </c>
      <c r="S272" s="17">
        <v>49.667000000000002</v>
      </c>
    </row>
    <row r="273" spans="4:19" x14ac:dyDescent="0.25">
      <c r="D273" s="10">
        <v>45047</v>
      </c>
      <c r="E273" s="11">
        <v>5.4779999999999998</v>
      </c>
      <c r="F273" s="11">
        <v>0</v>
      </c>
      <c r="G273" s="11">
        <v>0.1</v>
      </c>
      <c r="H273" s="11">
        <v>0</v>
      </c>
      <c r="J273" s="11">
        <v>0</v>
      </c>
      <c r="K273" s="11">
        <v>0</v>
      </c>
      <c r="L273" s="11">
        <v>0</v>
      </c>
      <c r="N273" s="11">
        <v>6.4568717225617495E-2</v>
      </c>
      <c r="R273" s="11">
        <v>0.05</v>
      </c>
      <c r="S273" s="17">
        <v>50.166400000000003</v>
      </c>
    </row>
    <row r="274" spans="4:19" x14ac:dyDescent="0.25">
      <c r="D274" s="10">
        <v>45078</v>
      </c>
      <c r="E274" s="11">
        <v>5.5129999999999999</v>
      </c>
      <c r="F274" s="11">
        <v>0</v>
      </c>
      <c r="G274" s="11">
        <v>0.1</v>
      </c>
      <c r="H274" s="11">
        <v>0</v>
      </c>
      <c r="J274" s="11">
        <v>0</v>
      </c>
      <c r="K274" s="11">
        <v>0</v>
      </c>
      <c r="L274" s="11">
        <v>0</v>
      </c>
      <c r="N274" s="11">
        <v>6.4577138306392903E-2</v>
      </c>
      <c r="R274" s="11">
        <v>0.05</v>
      </c>
      <c r="S274" s="17">
        <v>52.683199999999999</v>
      </c>
    </row>
    <row r="275" spans="4:19" x14ac:dyDescent="0.25">
      <c r="D275" s="10">
        <v>45108</v>
      </c>
      <c r="E275" s="11">
        <v>5.5579999999999998</v>
      </c>
      <c r="F275" s="11">
        <v>0</v>
      </c>
      <c r="G275" s="11">
        <v>0.1</v>
      </c>
      <c r="H275" s="11">
        <v>0</v>
      </c>
      <c r="J275" s="11">
        <v>0</v>
      </c>
      <c r="K275" s="11">
        <v>0</v>
      </c>
      <c r="L275" s="11">
        <v>0</v>
      </c>
      <c r="N275" s="11">
        <v>6.4585287739423999E-2</v>
      </c>
      <c r="R275" s="11">
        <v>0.05</v>
      </c>
      <c r="S275" s="17">
        <v>71.820899999999995</v>
      </c>
    </row>
    <row r="276" spans="4:19" x14ac:dyDescent="0.25">
      <c r="D276" s="10">
        <v>45139</v>
      </c>
      <c r="E276" s="11">
        <v>5.5979999999999999</v>
      </c>
      <c r="F276" s="11">
        <v>0</v>
      </c>
      <c r="G276" s="11">
        <v>0.1</v>
      </c>
      <c r="H276" s="11">
        <v>0</v>
      </c>
      <c r="J276" s="11">
        <v>0</v>
      </c>
      <c r="K276" s="11">
        <v>0</v>
      </c>
      <c r="L276" s="11">
        <v>0</v>
      </c>
      <c r="N276" s="11">
        <v>6.4593708820245496E-2</v>
      </c>
      <c r="R276" s="11">
        <v>0.05</v>
      </c>
      <c r="S276" s="17">
        <v>88.051299999999998</v>
      </c>
    </row>
    <row r="277" spans="4:19" x14ac:dyDescent="0.25">
      <c r="D277" s="10">
        <v>45170</v>
      </c>
      <c r="E277" s="11">
        <v>5.6120000000000001</v>
      </c>
      <c r="F277" s="11">
        <v>0</v>
      </c>
      <c r="G277" s="11">
        <v>0.1</v>
      </c>
      <c r="H277" s="11">
        <v>0</v>
      </c>
      <c r="J277" s="11">
        <v>0</v>
      </c>
      <c r="K277" s="11">
        <v>0</v>
      </c>
      <c r="L277" s="11">
        <v>0</v>
      </c>
      <c r="N277" s="11">
        <v>6.4602129901090599E-2</v>
      </c>
      <c r="R277" s="11">
        <v>0.05</v>
      </c>
      <c r="S277" s="17">
        <v>49.097799999999999</v>
      </c>
    </row>
    <row r="278" spans="4:19" x14ac:dyDescent="0.25">
      <c r="D278" s="10">
        <v>45200</v>
      </c>
      <c r="E278" s="11">
        <v>5.6369999999999996</v>
      </c>
      <c r="F278" s="11">
        <v>0</v>
      </c>
      <c r="G278" s="11">
        <v>0.1</v>
      </c>
      <c r="H278" s="11">
        <v>0</v>
      </c>
      <c r="J278" s="11">
        <v>0</v>
      </c>
      <c r="K278" s="11">
        <v>0</v>
      </c>
      <c r="L278" s="11">
        <v>0</v>
      </c>
      <c r="N278" s="11">
        <v>6.4610279334189197E-2</v>
      </c>
      <c r="R278" s="11">
        <v>0.05</v>
      </c>
      <c r="S278" s="17">
        <v>50.286799999999999</v>
      </c>
    </row>
    <row r="279" spans="4:19" x14ac:dyDescent="0.25">
      <c r="D279" s="10">
        <v>45231</v>
      </c>
      <c r="E279" s="11">
        <v>5.7469999999999999</v>
      </c>
      <c r="F279" s="11">
        <v>0</v>
      </c>
      <c r="G279" s="11">
        <v>0.1</v>
      </c>
      <c r="H279" s="11">
        <v>0</v>
      </c>
      <c r="J279" s="11">
        <v>0</v>
      </c>
      <c r="K279" s="11">
        <v>0</v>
      </c>
      <c r="L279" s="11">
        <v>0</v>
      </c>
      <c r="N279" s="11">
        <v>6.4618700415080402E-2</v>
      </c>
      <c r="R279" s="11">
        <v>0.05</v>
      </c>
      <c r="S279" s="17">
        <v>45.645400000000002</v>
      </c>
    </row>
    <row r="280" spans="4:19" x14ac:dyDescent="0.25">
      <c r="D280" s="10">
        <v>45261</v>
      </c>
      <c r="E280" s="11">
        <v>5.867</v>
      </c>
      <c r="F280" s="11">
        <v>0</v>
      </c>
      <c r="G280" s="11">
        <v>0.1</v>
      </c>
      <c r="H280" s="11">
        <v>0</v>
      </c>
      <c r="J280" s="11">
        <v>0</v>
      </c>
      <c r="K280" s="11">
        <v>0</v>
      </c>
      <c r="L280" s="11">
        <v>0</v>
      </c>
      <c r="N280" s="11">
        <v>6.4626849848223894E-2</v>
      </c>
      <c r="R280" s="11">
        <v>0.05</v>
      </c>
      <c r="S280" s="17">
        <v>45.770899999999997</v>
      </c>
    </row>
    <row r="281" spans="4:19" x14ac:dyDescent="0.25">
      <c r="D281" s="10">
        <v>45292</v>
      </c>
      <c r="E281" s="11">
        <v>5.9619999999999997</v>
      </c>
      <c r="F281" s="11">
        <v>0</v>
      </c>
      <c r="G281" s="11">
        <v>0.1</v>
      </c>
      <c r="H281" s="11">
        <v>0</v>
      </c>
      <c r="J281" s="11">
        <v>0</v>
      </c>
      <c r="K281" s="11">
        <v>0</v>
      </c>
      <c r="L281" s="11">
        <v>0</v>
      </c>
      <c r="N281" s="11">
        <v>6.4635270929161798E-2</v>
      </c>
      <c r="R281" s="11">
        <v>0.05</v>
      </c>
      <c r="S281" s="17">
        <v>53.601199999999999</v>
      </c>
    </row>
    <row r="282" spans="4:19" x14ac:dyDescent="0.25">
      <c r="D282" s="10">
        <v>45323</v>
      </c>
      <c r="E282" s="11">
        <v>5.8419999999999996</v>
      </c>
      <c r="F282" s="11">
        <v>0</v>
      </c>
      <c r="G282" s="11">
        <v>0.1</v>
      </c>
      <c r="H282" s="11">
        <v>0</v>
      </c>
      <c r="J282" s="11">
        <v>0</v>
      </c>
      <c r="K282" s="11">
        <v>0</v>
      </c>
      <c r="L282" s="11">
        <v>0</v>
      </c>
      <c r="N282" s="11">
        <v>6.4643692010122794E-2</v>
      </c>
      <c r="R282" s="11">
        <v>0.05</v>
      </c>
      <c r="S282" s="17">
        <v>50.679499999999997</v>
      </c>
    </row>
    <row r="283" spans="4:19" x14ac:dyDescent="0.25">
      <c r="D283" s="10">
        <v>45352</v>
      </c>
      <c r="E283" s="11">
        <v>5.702</v>
      </c>
      <c r="F283" s="11">
        <v>0</v>
      </c>
      <c r="G283" s="11">
        <v>0.1</v>
      </c>
      <c r="H283" s="11">
        <v>0</v>
      </c>
      <c r="J283" s="11">
        <v>0</v>
      </c>
      <c r="K283" s="11">
        <v>0</v>
      </c>
      <c r="L283" s="11">
        <v>0</v>
      </c>
      <c r="N283" s="11">
        <v>6.4651569795559596E-2</v>
      </c>
      <c r="R283" s="11">
        <v>0.05</v>
      </c>
      <c r="S283" s="17">
        <v>50.174100000000003</v>
      </c>
    </row>
    <row r="284" spans="4:19" x14ac:dyDescent="0.25">
      <c r="D284" s="10">
        <v>45383</v>
      </c>
      <c r="E284" s="11">
        <v>5.56</v>
      </c>
      <c r="F284" s="11">
        <v>0</v>
      </c>
      <c r="G284" s="11">
        <v>0.1</v>
      </c>
      <c r="H284" s="11">
        <v>0</v>
      </c>
      <c r="J284" s="11">
        <v>0</v>
      </c>
      <c r="K284" s="11">
        <v>0</v>
      </c>
      <c r="L284" s="11">
        <v>0</v>
      </c>
      <c r="N284" s="11">
        <v>6.4659990876566403E-2</v>
      </c>
      <c r="R284" s="11">
        <v>0.05</v>
      </c>
      <c r="S284" s="17">
        <v>49.897199999999998</v>
      </c>
    </row>
    <row r="285" spans="4:19" x14ac:dyDescent="0.25">
      <c r="D285" s="10">
        <v>45413</v>
      </c>
      <c r="E285" s="11">
        <v>5.5780000000000003</v>
      </c>
      <c r="F285" s="11">
        <v>0</v>
      </c>
      <c r="G285" s="11">
        <v>0.1</v>
      </c>
      <c r="H285" s="11">
        <v>0</v>
      </c>
      <c r="J285" s="11">
        <v>0</v>
      </c>
      <c r="K285" s="11">
        <v>0</v>
      </c>
      <c r="L285" s="11">
        <v>0</v>
      </c>
      <c r="N285" s="11">
        <v>6.4668140309820807E-2</v>
      </c>
      <c r="R285" s="11">
        <v>0.05</v>
      </c>
      <c r="S285" s="17">
        <v>50.396599999999999</v>
      </c>
    </row>
    <row r="286" spans="4:19" x14ac:dyDescent="0.25">
      <c r="D286" s="10">
        <v>45444</v>
      </c>
      <c r="E286" s="11">
        <v>5.6130000000000004</v>
      </c>
      <c r="F286" s="11">
        <v>0</v>
      </c>
      <c r="G286" s="11">
        <v>0.1</v>
      </c>
      <c r="H286" s="11">
        <v>0</v>
      </c>
      <c r="J286" s="11">
        <v>0</v>
      </c>
      <c r="K286" s="11">
        <v>0</v>
      </c>
      <c r="L286" s="11">
        <v>0</v>
      </c>
      <c r="N286" s="11">
        <v>6.4676561390874202E-2</v>
      </c>
      <c r="R286" s="11">
        <v>0.05</v>
      </c>
    </row>
    <row r="287" spans="4:19" x14ac:dyDescent="0.25">
      <c r="D287" s="10">
        <v>45474</v>
      </c>
      <c r="E287" s="11">
        <v>5.6580000000000004</v>
      </c>
      <c r="F287" s="11">
        <v>0</v>
      </c>
      <c r="G287" s="11">
        <v>0.1</v>
      </c>
      <c r="H287" s="11">
        <v>0</v>
      </c>
      <c r="J287" s="11">
        <v>0</v>
      </c>
      <c r="K287" s="11">
        <v>0</v>
      </c>
      <c r="L287" s="11">
        <v>0</v>
      </c>
      <c r="N287" s="11">
        <v>6.46847108241735E-2</v>
      </c>
      <c r="R287" s="11">
        <v>0.05</v>
      </c>
    </row>
    <row r="288" spans="4:19" x14ac:dyDescent="0.25">
      <c r="D288" s="10">
        <v>45505</v>
      </c>
      <c r="E288" s="11">
        <v>5.6980000000000004</v>
      </c>
      <c r="F288" s="11">
        <v>0</v>
      </c>
      <c r="G288" s="11">
        <v>0.1</v>
      </c>
      <c r="H288" s="11">
        <v>0</v>
      </c>
      <c r="J288" s="11">
        <v>0</v>
      </c>
      <c r="K288" s="11">
        <v>0</v>
      </c>
      <c r="L288" s="11">
        <v>0</v>
      </c>
      <c r="N288" s="11">
        <v>6.4693131905272594E-2</v>
      </c>
      <c r="R288" s="11">
        <v>0.05</v>
      </c>
    </row>
    <row r="289" spans="4:18" x14ac:dyDescent="0.25">
      <c r="D289" s="10">
        <v>45536</v>
      </c>
      <c r="E289" s="11">
        <v>5.7119999999999997</v>
      </c>
      <c r="F289" s="11">
        <v>0</v>
      </c>
      <c r="G289" s="11">
        <v>0.1</v>
      </c>
      <c r="H289" s="11">
        <v>0</v>
      </c>
      <c r="J289" s="11">
        <v>0</v>
      </c>
      <c r="K289" s="11">
        <v>0</v>
      </c>
      <c r="L289" s="11">
        <v>0</v>
      </c>
      <c r="N289" s="11">
        <v>6.4701552986395697E-2</v>
      </c>
      <c r="R289" s="11">
        <v>0.05</v>
      </c>
    </row>
    <row r="290" spans="4:18" x14ac:dyDescent="0.25">
      <c r="D290" s="10">
        <v>45566</v>
      </c>
      <c r="E290" s="11">
        <v>5.7370000000000001</v>
      </c>
      <c r="F290" s="11">
        <v>0</v>
      </c>
      <c r="G290" s="11">
        <v>0.1</v>
      </c>
      <c r="H290" s="11">
        <v>0</v>
      </c>
      <c r="J290" s="11">
        <v>0</v>
      </c>
      <c r="K290" s="11">
        <v>0</v>
      </c>
      <c r="L290" s="11">
        <v>0</v>
      </c>
      <c r="N290" s="11">
        <v>6.4709702419762899E-2</v>
      </c>
      <c r="R290" s="11">
        <v>0.05</v>
      </c>
    </row>
    <row r="291" spans="4:18" x14ac:dyDescent="0.25">
      <c r="D291" s="10">
        <v>45597</v>
      </c>
      <c r="E291" s="11">
        <v>5.8470000000000004</v>
      </c>
      <c r="F291" s="11">
        <v>0</v>
      </c>
      <c r="G291" s="11">
        <v>0.1</v>
      </c>
      <c r="H291" s="11">
        <v>0</v>
      </c>
      <c r="J291" s="11">
        <v>0</v>
      </c>
      <c r="K291" s="11">
        <v>0</v>
      </c>
      <c r="L291" s="11">
        <v>0</v>
      </c>
      <c r="N291" s="11">
        <v>6.4718123500931798E-2</v>
      </c>
      <c r="R291" s="11">
        <v>0.05</v>
      </c>
    </row>
    <row r="292" spans="4:18" x14ac:dyDescent="0.25">
      <c r="D292" s="10">
        <v>45627</v>
      </c>
      <c r="E292" s="11">
        <v>5.9669999999999996</v>
      </c>
      <c r="F292" s="11">
        <v>0</v>
      </c>
      <c r="G292" s="11">
        <v>0.1</v>
      </c>
      <c r="H292" s="11">
        <v>0</v>
      </c>
      <c r="J292" s="11">
        <v>0</v>
      </c>
      <c r="K292" s="11">
        <v>0</v>
      </c>
      <c r="L292" s="11">
        <v>0</v>
      </c>
      <c r="N292" s="11">
        <v>6.4726272934343396E-2</v>
      </c>
      <c r="R292" s="11">
        <v>0.05</v>
      </c>
    </row>
    <row r="293" spans="4:18" x14ac:dyDescent="0.25">
      <c r="F293" s="11">
        <v>0</v>
      </c>
      <c r="G293" s="11">
        <v>0.1</v>
      </c>
      <c r="H293" s="11">
        <v>0</v>
      </c>
      <c r="J293" s="11">
        <v>0</v>
      </c>
      <c r="K293" s="11">
        <v>0</v>
      </c>
      <c r="L293" s="11">
        <v>0</v>
      </c>
      <c r="N293" s="11">
        <v>6.4734694015558897E-2</v>
      </c>
      <c r="R293" s="11">
        <v>0.05</v>
      </c>
    </row>
    <row r="294" spans="4:18" x14ac:dyDescent="0.25">
      <c r="F294" s="11">
        <v>0</v>
      </c>
      <c r="G294" s="11">
        <v>0.1</v>
      </c>
      <c r="H294" s="11">
        <v>0</v>
      </c>
      <c r="J294" s="11">
        <v>0</v>
      </c>
      <c r="K294" s="11">
        <v>0</v>
      </c>
      <c r="L294" s="11">
        <v>0</v>
      </c>
      <c r="N294" s="11">
        <v>6.4743115096797907E-2</v>
      </c>
      <c r="R294" s="11">
        <v>0.05</v>
      </c>
    </row>
    <row r="295" spans="4:18" x14ac:dyDescent="0.25">
      <c r="F295" s="11">
        <v>0</v>
      </c>
      <c r="G295" s="11">
        <v>0.1</v>
      </c>
      <c r="H295" s="11">
        <v>0</v>
      </c>
      <c r="J295" s="11">
        <v>0</v>
      </c>
      <c r="K295" s="11">
        <v>0</v>
      </c>
      <c r="L295" s="11">
        <v>0</v>
      </c>
      <c r="N295" s="11">
        <v>6.4750721234710706E-2</v>
      </c>
      <c r="R295" s="11">
        <v>0.05</v>
      </c>
    </row>
    <row r="296" spans="4:18" x14ac:dyDescent="0.25">
      <c r="F296" s="11">
        <v>0</v>
      </c>
      <c r="G296" s="11">
        <v>0.1</v>
      </c>
      <c r="H296" s="11">
        <v>0</v>
      </c>
      <c r="J296" s="11">
        <v>0</v>
      </c>
      <c r="K296" s="11">
        <v>0</v>
      </c>
      <c r="L296" s="11">
        <v>0</v>
      </c>
      <c r="N296" s="11">
        <v>6.4759142315994597E-2</v>
      </c>
      <c r="R296" s="11">
        <v>0.05</v>
      </c>
    </row>
    <row r="297" spans="4:18" x14ac:dyDescent="0.25">
      <c r="F297" s="11">
        <v>0</v>
      </c>
      <c r="G297" s="11">
        <v>0.1</v>
      </c>
      <c r="H297" s="11">
        <v>0</v>
      </c>
      <c r="J297" s="11">
        <v>0</v>
      </c>
      <c r="K297" s="11">
        <v>0</v>
      </c>
      <c r="L297" s="11">
        <v>0</v>
      </c>
      <c r="N297" s="11">
        <v>6.47672917495168E-2</v>
      </c>
      <c r="R297" s="11">
        <v>0.05</v>
      </c>
    </row>
    <row r="298" spans="4:18" x14ac:dyDescent="0.25">
      <c r="F298" s="11">
        <v>0</v>
      </c>
      <c r="G298" s="11">
        <v>0.1</v>
      </c>
      <c r="H298" s="11">
        <v>0</v>
      </c>
      <c r="J298" s="11">
        <v>0</v>
      </c>
      <c r="K298" s="11">
        <v>0</v>
      </c>
      <c r="L298" s="11">
        <v>0</v>
      </c>
      <c r="N298" s="11">
        <v>6.4775712830846793E-2</v>
      </c>
      <c r="R298" s="11">
        <v>0.05</v>
      </c>
    </row>
    <row r="299" spans="4:18" x14ac:dyDescent="0.25">
      <c r="F299" s="11">
        <v>0</v>
      </c>
      <c r="G299" s="11">
        <v>0.1</v>
      </c>
      <c r="H299" s="11">
        <v>0</v>
      </c>
      <c r="J299" s="11">
        <v>0</v>
      </c>
      <c r="K299" s="11">
        <v>0</v>
      </c>
      <c r="L299" s="11">
        <v>0</v>
      </c>
      <c r="N299" s="11">
        <v>6.4783862264414405E-2</v>
      </c>
      <c r="R299" s="11">
        <v>0.05</v>
      </c>
    </row>
    <row r="300" spans="4:18" x14ac:dyDescent="0.25">
      <c r="F300" s="11">
        <v>0</v>
      </c>
      <c r="G300" s="11">
        <v>0.1</v>
      </c>
      <c r="H300" s="11">
        <v>0</v>
      </c>
      <c r="J300" s="11">
        <v>0</v>
      </c>
      <c r="K300" s="11">
        <v>0</v>
      </c>
      <c r="L300" s="11">
        <v>0</v>
      </c>
      <c r="N300" s="11">
        <v>6.4792283345790097E-2</v>
      </c>
      <c r="R300" s="11">
        <v>0.05</v>
      </c>
    </row>
    <row r="301" spans="4:18" x14ac:dyDescent="0.25">
      <c r="F301" s="11">
        <v>0</v>
      </c>
      <c r="G301" s="11">
        <v>0.1</v>
      </c>
      <c r="H301" s="11">
        <v>0</v>
      </c>
      <c r="J301" s="11">
        <v>0</v>
      </c>
      <c r="K301" s="11">
        <v>0</v>
      </c>
      <c r="L301" s="11">
        <v>0</v>
      </c>
      <c r="N301" s="11">
        <v>6.4800704427190298E-2</v>
      </c>
      <c r="R301" s="11">
        <v>0.05</v>
      </c>
    </row>
    <row r="302" spans="4:18" x14ac:dyDescent="0.25">
      <c r="F302" s="11">
        <v>0</v>
      </c>
      <c r="G302" s="11">
        <v>0.1</v>
      </c>
      <c r="H302" s="11">
        <v>0</v>
      </c>
      <c r="J302" s="11">
        <v>0</v>
      </c>
      <c r="K302" s="11">
        <v>0</v>
      </c>
      <c r="L302" s="11">
        <v>0</v>
      </c>
      <c r="N302" s="11">
        <v>6.4808853860824495E-2</v>
      </c>
      <c r="R302" s="11">
        <v>0.05</v>
      </c>
    </row>
    <row r="303" spans="4:18" x14ac:dyDescent="0.25">
      <c r="F303" s="11">
        <v>0</v>
      </c>
      <c r="G303" s="11">
        <v>0.1</v>
      </c>
      <c r="H303" s="11">
        <v>0</v>
      </c>
      <c r="J303" s="11">
        <v>0</v>
      </c>
      <c r="K303" s="11">
        <v>0</v>
      </c>
      <c r="L303" s="11">
        <v>0</v>
      </c>
      <c r="N303" s="11">
        <v>6.4817274942270797E-2</v>
      </c>
      <c r="R303" s="11">
        <v>0.05</v>
      </c>
    </row>
    <row r="304" spans="4:18" x14ac:dyDescent="0.25">
      <c r="F304" s="11">
        <v>0</v>
      </c>
      <c r="G304" s="11">
        <v>0.1</v>
      </c>
      <c r="H304" s="11">
        <v>0</v>
      </c>
      <c r="J304" s="11">
        <v>0</v>
      </c>
      <c r="K304" s="11">
        <v>0</v>
      </c>
      <c r="L304" s="11">
        <v>0</v>
      </c>
      <c r="N304" s="11">
        <v>6.4825424375950305E-2</v>
      </c>
      <c r="R304" s="11">
        <v>0.05</v>
      </c>
    </row>
    <row r="305" spans="6:18" x14ac:dyDescent="0.25">
      <c r="F305" s="11">
        <v>0</v>
      </c>
      <c r="G305" s="11">
        <v>0.1</v>
      </c>
      <c r="H305" s="11">
        <v>0</v>
      </c>
      <c r="J305" s="11">
        <v>0</v>
      </c>
      <c r="K305" s="11">
        <v>0</v>
      </c>
      <c r="L305" s="11">
        <v>0</v>
      </c>
      <c r="N305" s="11">
        <v>6.4833845457442404E-2</v>
      </c>
      <c r="R305" s="11">
        <v>0.05</v>
      </c>
    </row>
    <row r="306" spans="6:18" x14ac:dyDescent="0.25">
      <c r="F306" s="11">
        <v>0</v>
      </c>
      <c r="G306" s="11">
        <v>0.1</v>
      </c>
      <c r="H306" s="11">
        <v>0</v>
      </c>
      <c r="J306" s="11">
        <v>0</v>
      </c>
      <c r="K306" s="11">
        <v>0</v>
      </c>
      <c r="L306" s="11">
        <v>0</v>
      </c>
      <c r="N306" s="11">
        <v>6.4842266538958096E-2</v>
      </c>
      <c r="R306" s="11">
        <v>0.05</v>
      </c>
    </row>
    <row r="307" spans="6:18" x14ac:dyDescent="0.25">
      <c r="F307" s="11">
        <v>0</v>
      </c>
      <c r="G307" s="11">
        <v>0.1</v>
      </c>
      <c r="H307" s="11">
        <v>0</v>
      </c>
      <c r="J307" s="11">
        <v>0</v>
      </c>
      <c r="K307" s="11">
        <v>0</v>
      </c>
      <c r="L307" s="11">
        <v>0</v>
      </c>
      <c r="N307" s="11">
        <v>6.4849872677121403E-2</v>
      </c>
      <c r="R307" s="11">
        <v>0.05</v>
      </c>
    </row>
    <row r="308" spans="6:18" x14ac:dyDescent="0.25">
      <c r="F308" s="11">
        <v>0</v>
      </c>
      <c r="G308" s="11">
        <v>0.1</v>
      </c>
      <c r="H308" s="11">
        <v>0</v>
      </c>
      <c r="J308" s="11">
        <v>0</v>
      </c>
      <c r="K308" s="11">
        <v>0</v>
      </c>
      <c r="L308" s="11">
        <v>0</v>
      </c>
      <c r="N308" s="11">
        <v>6.4858293758681504E-2</v>
      </c>
      <c r="R308" s="11">
        <v>0.05</v>
      </c>
    </row>
    <row r="309" spans="6:18" x14ac:dyDescent="0.25">
      <c r="F309" s="11">
        <v>0</v>
      </c>
      <c r="G309" s="11">
        <v>0.1</v>
      </c>
      <c r="H309" s="11">
        <v>0</v>
      </c>
      <c r="J309" s="11">
        <v>0</v>
      </c>
      <c r="K309" s="11">
        <v>0</v>
      </c>
      <c r="L309" s="11">
        <v>0</v>
      </c>
      <c r="N309" s="11">
        <v>6.4866443192471895E-2</v>
      </c>
      <c r="R309" s="11">
        <v>0.05</v>
      </c>
    </row>
    <row r="310" spans="6:18" x14ac:dyDescent="0.25">
      <c r="F310" s="11">
        <v>0</v>
      </c>
      <c r="G310" s="11">
        <v>0.1</v>
      </c>
      <c r="H310" s="11">
        <v>0</v>
      </c>
      <c r="J310" s="11">
        <v>0</v>
      </c>
      <c r="K310" s="11">
        <v>0</v>
      </c>
      <c r="L310" s="11">
        <v>0</v>
      </c>
      <c r="N310" s="11">
        <v>6.4874864274078597E-2</v>
      </c>
      <c r="R310" s="11">
        <v>0.05</v>
      </c>
    </row>
    <row r="311" spans="6:18" x14ac:dyDescent="0.25">
      <c r="F311" s="11">
        <v>0</v>
      </c>
      <c r="G311" s="11">
        <v>0.1</v>
      </c>
      <c r="H311" s="11">
        <v>0</v>
      </c>
      <c r="J311" s="11">
        <v>0</v>
      </c>
      <c r="K311" s="11">
        <v>0</v>
      </c>
      <c r="L311" s="11">
        <v>0</v>
      </c>
      <c r="N311" s="11">
        <v>6.4883013707913897E-2</v>
      </c>
      <c r="R311" s="11">
        <v>0.05</v>
      </c>
    </row>
    <row r="312" spans="6:18" x14ac:dyDescent="0.25">
      <c r="F312" s="11">
        <v>0</v>
      </c>
      <c r="G312" s="11">
        <v>0.1</v>
      </c>
      <c r="H312" s="11">
        <v>0</v>
      </c>
      <c r="J312" s="11">
        <v>0</v>
      </c>
      <c r="K312" s="11">
        <v>0</v>
      </c>
      <c r="L312" s="11">
        <v>0</v>
      </c>
      <c r="N312" s="11">
        <v>6.4891434789566799E-2</v>
      </c>
      <c r="R312" s="11">
        <v>0.05</v>
      </c>
    </row>
    <row r="313" spans="6:18" x14ac:dyDescent="0.25">
      <c r="F313" s="11">
        <v>0</v>
      </c>
      <c r="G313" s="11">
        <v>0.1</v>
      </c>
      <c r="H313" s="11">
        <v>0</v>
      </c>
      <c r="J313" s="11">
        <v>0</v>
      </c>
      <c r="K313" s="11">
        <v>0</v>
      </c>
      <c r="L313" s="11">
        <v>0</v>
      </c>
      <c r="N313" s="11">
        <v>6.4899855871243195E-2</v>
      </c>
      <c r="R313" s="11">
        <v>0.05</v>
      </c>
    </row>
    <row r="314" spans="6:18" x14ac:dyDescent="0.25">
      <c r="F314" s="11">
        <v>0</v>
      </c>
      <c r="G314" s="11">
        <v>0.1</v>
      </c>
      <c r="H314" s="11">
        <v>0</v>
      </c>
      <c r="J314" s="11">
        <v>0</v>
      </c>
      <c r="K314" s="11">
        <v>0</v>
      </c>
      <c r="L314" s="11">
        <v>0</v>
      </c>
      <c r="N314" s="11">
        <v>6.4908005305145594E-2</v>
      </c>
      <c r="R314" s="11">
        <v>0.05</v>
      </c>
    </row>
    <row r="315" spans="6:18" x14ac:dyDescent="0.25">
      <c r="F315" s="11">
        <v>0</v>
      </c>
      <c r="G315" s="11">
        <v>0.1</v>
      </c>
      <c r="H315" s="11">
        <v>0</v>
      </c>
      <c r="J315" s="11">
        <v>0</v>
      </c>
      <c r="K315" s="11">
        <v>0</v>
      </c>
      <c r="L315" s="11">
        <v>0</v>
      </c>
      <c r="N315" s="11">
        <v>6.4916426386868703E-2</v>
      </c>
      <c r="R315" s="11">
        <v>0.05</v>
      </c>
    </row>
    <row r="316" spans="6:18" x14ac:dyDescent="0.25">
      <c r="F316" s="11">
        <v>0</v>
      </c>
      <c r="G316" s="11">
        <v>0.1</v>
      </c>
      <c r="H316" s="11">
        <v>0</v>
      </c>
      <c r="J316" s="11">
        <v>0</v>
      </c>
      <c r="K316" s="11">
        <v>0</v>
      </c>
      <c r="L316" s="11">
        <v>0</v>
      </c>
      <c r="N316" s="11">
        <v>6.4924575820816302E-2</v>
      </c>
      <c r="R316" s="11">
        <v>0.05</v>
      </c>
    </row>
    <row r="317" spans="6:18" x14ac:dyDescent="0.25">
      <c r="F317" s="11">
        <v>0</v>
      </c>
      <c r="G317" s="11">
        <v>0.1</v>
      </c>
      <c r="H317" s="11">
        <v>0</v>
      </c>
      <c r="J317" s="11">
        <v>0</v>
      </c>
      <c r="K317" s="11">
        <v>0</v>
      </c>
      <c r="L317" s="11">
        <v>0</v>
      </c>
      <c r="N317" s="11">
        <v>6.4932996902584694E-2</v>
      </c>
      <c r="R317" s="11">
        <v>0.05</v>
      </c>
    </row>
    <row r="318" spans="6:18" x14ac:dyDescent="0.25">
      <c r="F318" s="11">
        <v>0</v>
      </c>
      <c r="G318" s="11">
        <v>0.1</v>
      </c>
      <c r="H318" s="11">
        <v>0</v>
      </c>
      <c r="J318" s="11">
        <v>0</v>
      </c>
      <c r="K318" s="11">
        <v>0</v>
      </c>
      <c r="L318" s="11">
        <v>0</v>
      </c>
      <c r="N318" s="11">
        <v>6.4941417984377497E-2</v>
      </c>
      <c r="R318" s="11">
        <v>0.05</v>
      </c>
    </row>
    <row r="319" spans="6:18" x14ac:dyDescent="0.25">
      <c r="F319" s="11">
        <v>0</v>
      </c>
      <c r="G319" s="11">
        <v>0.1</v>
      </c>
      <c r="H319" s="11">
        <v>0</v>
      </c>
      <c r="J319" s="11">
        <v>0</v>
      </c>
      <c r="K319" s="11">
        <v>0</v>
      </c>
      <c r="L319" s="11">
        <v>0</v>
      </c>
      <c r="N319" s="11">
        <v>6.4949024122790799E-2</v>
      </c>
      <c r="R319" s="11">
        <v>0.05</v>
      </c>
    </row>
    <row r="320" spans="6:18" x14ac:dyDescent="0.25">
      <c r="F320" s="11">
        <v>0</v>
      </c>
      <c r="G320" s="11">
        <v>0.1</v>
      </c>
      <c r="H320" s="11">
        <v>0</v>
      </c>
      <c r="J320" s="11">
        <v>0</v>
      </c>
      <c r="K320" s="11">
        <v>0</v>
      </c>
      <c r="L320" s="11">
        <v>0</v>
      </c>
      <c r="N320" s="11">
        <v>6.4957445204627498E-2</v>
      </c>
      <c r="R320" s="11">
        <v>0.05</v>
      </c>
    </row>
    <row r="321" spans="6:18" x14ac:dyDescent="0.25">
      <c r="F321" s="11">
        <v>0</v>
      </c>
      <c r="G321" s="11">
        <v>0.1</v>
      </c>
      <c r="H321" s="11">
        <v>0</v>
      </c>
      <c r="J321" s="11">
        <v>0</v>
      </c>
      <c r="K321" s="11">
        <v>0</v>
      </c>
      <c r="L321" s="11">
        <v>0</v>
      </c>
      <c r="N321" s="11">
        <v>6.49655946386858E-2</v>
      </c>
      <c r="R321" s="11">
        <v>0.05</v>
      </c>
    </row>
    <row r="322" spans="6:18" x14ac:dyDescent="0.25">
      <c r="F322" s="11">
        <v>0</v>
      </c>
      <c r="G322" s="11">
        <v>0.1</v>
      </c>
      <c r="H322" s="11">
        <v>0</v>
      </c>
      <c r="J322" s="11">
        <v>0</v>
      </c>
      <c r="K322" s="11">
        <v>0</v>
      </c>
      <c r="L322" s="11">
        <v>0</v>
      </c>
      <c r="N322" s="11">
        <v>6.49740157205696E-2</v>
      </c>
      <c r="R322" s="11">
        <v>0.05</v>
      </c>
    </row>
    <row r="323" spans="6:18" x14ac:dyDescent="0.25">
      <c r="F323" s="11">
        <v>0</v>
      </c>
      <c r="G323" s="11">
        <v>0.1</v>
      </c>
      <c r="H323" s="11">
        <v>0</v>
      </c>
      <c r="J323" s="11">
        <v>0</v>
      </c>
      <c r="K323" s="11">
        <v>0</v>
      </c>
      <c r="L323" s="11">
        <v>0</v>
      </c>
      <c r="N323" s="11">
        <v>6.4982165154672297E-2</v>
      </c>
      <c r="R323" s="11">
        <v>0.05</v>
      </c>
    </row>
    <row r="324" spans="6:18" x14ac:dyDescent="0.25">
      <c r="F324" s="11">
        <v>0</v>
      </c>
      <c r="G324" s="11">
        <v>0.1</v>
      </c>
      <c r="H324" s="11">
        <v>0</v>
      </c>
      <c r="J324" s="11">
        <v>0</v>
      </c>
      <c r="K324" s="11">
        <v>0</v>
      </c>
      <c r="L324" s="11">
        <v>0</v>
      </c>
      <c r="N324" s="11">
        <v>6.4990586236601797E-2</v>
      </c>
      <c r="R324" s="11">
        <v>0.05</v>
      </c>
    </row>
    <row r="325" spans="6:18" x14ac:dyDescent="0.25">
      <c r="F325" s="11">
        <v>0</v>
      </c>
      <c r="G325" s="11">
        <v>0.1</v>
      </c>
      <c r="H325" s="11">
        <v>0</v>
      </c>
      <c r="J325" s="11">
        <v>0</v>
      </c>
      <c r="K325" s="11">
        <v>0</v>
      </c>
      <c r="L325" s="11">
        <v>0</v>
      </c>
      <c r="N325" s="11">
        <v>6.4999007318554902E-2</v>
      </c>
      <c r="R325" s="11">
        <v>0.05</v>
      </c>
    </row>
    <row r="326" spans="6:18" x14ac:dyDescent="0.25">
      <c r="F326" s="11">
        <v>0</v>
      </c>
      <c r="G326" s="11">
        <v>0.1</v>
      </c>
      <c r="H326" s="11">
        <v>0</v>
      </c>
      <c r="J326" s="11">
        <v>0</v>
      </c>
      <c r="K326" s="11">
        <v>0</v>
      </c>
      <c r="L326" s="11">
        <v>0</v>
      </c>
      <c r="N326" s="11">
        <v>6.5007156752725503E-2</v>
      </c>
      <c r="R326" s="11">
        <v>0.05</v>
      </c>
    </row>
    <row r="327" spans="6:18" x14ac:dyDescent="0.25">
      <c r="F327" s="11">
        <v>0</v>
      </c>
      <c r="G327" s="11">
        <v>0.1</v>
      </c>
      <c r="H327" s="11">
        <v>0</v>
      </c>
      <c r="J327" s="11">
        <v>0</v>
      </c>
      <c r="K327" s="11">
        <v>0</v>
      </c>
      <c r="L327" s="11">
        <v>0</v>
      </c>
      <c r="N327" s="11">
        <v>6.5015577834725197E-2</v>
      </c>
      <c r="R327" s="11">
        <v>0.05</v>
      </c>
    </row>
    <row r="328" spans="6:18" x14ac:dyDescent="0.25">
      <c r="F328" s="11">
        <v>0</v>
      </c>
      <c r="G328" s="11">
        <v>0.1</v>
      </c>
      <c r="H328" s="11">
        <v>0</v>
      </c>
      <c r="J328" s="11">
        <v>0</v>
      </c>
      <c r="K328" s="11">
        <v>0</v>
      </c>
      <c r="L328" s="11">
        <v>0</v>
      </c>
      <c r="N328" s="11">
        <v>6.5023727268940207E-2</v>
      </c>
      <c r="R328" s="11">
        <v>0.05</v>
      </c>
    </row>
    <row r="329" spans="6:18" x14ac:dyDescent="0.25">
      <c r="F329" s="11">
        <v>0</v>
      </c>
      <c r="G329" s="11">
        <v>0.1</v>
      </c>
      <c r="H329" s="11">
        <v>0</v>
      </c>
      <c r="J329" s="11">
        <v>0</v>
      </c>
      <c r="K329" s="11">
        <v>0</v>
      </c>
      <c r="L329" s="11">
        <v>0</v>
      </c>
      <c r="N329" s="11">
        <v>6.5032148350986099E-2</v>
      </c>
      <c r="R329" s="11">
        <v>0.05</v>
      </c>
    </row>
    <row r="330" spans="6:18" x14ac:dyDescent="0.25">
      <c r="F330" s="11">
        <v>0</v>
      </c>
      <c r="G330" s="11">
        <v>0.1</v>
      </c>
      <c r="H330" s="11">
        <v>0</v>
      </c>
      <c r="J330" s="11">
        <v>0</v>
      </c>
      <c r="K330" s="11">
        <v>0</v>
      </c>
      <c r="L330" s="11">
        <v>0</v>
      </c>
      <c r="N330" s="11">
        <v>6.5040569433055098E-2</v>
      </c>
      <c r="R330" s="11">
        <v>0.05</v>
      </c>
    </row>
    <row r="331" spans="6:18" x14ac:dyDescent="0.25">
      <c r="F331" s="11">
        <v>0</v>
      </c>
      <c r="G331" s="11">
        <v>0.1</v>
      </c>
      <c r="H331" s="11">
        <v>0</v>
      </c>
      <c r="J331" s="11">
        <v>0</v>
      </c>
      <c r="K331" s="11">
        <v>0</v>
      </c>
      <c r="L331" s="11">
        <v>0</v>
      </c>
      <c r="N331" s="11">
        <v>6.5048447219528099E-2</v>
      </c>
      <c r="R331" s="11">
        <v>0.05</v>
      </c>
    </row>
    <row r="332" spans="6:18" x14ac:dyDescent="0.25">
      <c r="F332" s="11">
        <v>0</v>
      </c>
      <c r="G332" s="11">
        <v>0.1</v>
      </c>
      <c r="H332" s="11">
        <v>0</v>
      </c>
      <c r="J332" s="11">
        <v>0</v>
      </c>
      <c r="K332" s="11">
        <v>0</v>
      </c>
      <c r="L332" s="11">
        <v>0</v>
      </c>
      <c r="N332" s="11">
        <v>6.5056868301642798E-2</v>
      </c>
      <c r="R332" s="11">
        <v>0.05</v>
      </c>
    </row>
    <row r="333" spans="6:18" x14ac:dyDescent="0.25">
      <c r="F333" s="11">
        <v>0</v>
      </c>
      <c r="G333" s="11">
        <v>0.1</v>
      </c>
      <c r="H333" s="11">
        <v>0</v>
      </c>
      <c r="J333" s="11">
        <v>0</v>
      </c>
      <c r="K333" s="11">
        <v>0</v>
      </c>
      <c r="L333" s="11">
        <v>0</v>
      </c>
      <c r="N333" s="11">
        <v>6.5065017735969705E-2</v>
      </c>
      <c r="R333" s="11">
        <v>0.05</v>
      </c>
    </row>
    <row r="334" spans="6:18" x14ac:dyDescent="0.25">
      <c r="F334" s="11">
        <v>0</v>
      </c>
      <c r="G334" s="11">
        <v>0.1</v>
      </c>
      <c r="H334" s="11">
        <v>0</v>
      </c>
      <c r="J334" s="11">
        <v>0</v>
      </c>
      <c r="K334" s="11">
        <v>0</v>
      </c>
      <c r="L334" s="11">
        <v>0</v>
      </c>
      <c r="N334" s="11">
        <v>6.50734388181302E-2</v>
      </c>
      <c r="R334" s="11">
        <v>0.05</v>
      </c>
    </row>
    <row r="335" spans="6:18" x14ac:dyDescent="0.25">
      <c r="F335" s="11">
        <v>0</v>
      </c>
      <c r="G335" s="11">
        <v>0.1</v>
      </c>
      <c r="H335" s="11">
        <v>0</v>
      </c>
      <c r="J335" s="11">
        <v>0</v>
      </c>
      <c r="K335" s="11">
        <v>0</v>
      </c>
      <c r="L335" s="11">
        <v>0</v>
      </c>
      <c r="N335" s="11">
        <v>6.5081588252502001E-2</v>
      </c>
      <c r="R335" s="11">
        <v>0.05</v>
      </c>
    </row>
    <row r="336" spans="6:18" x14ac:dyDescent="0.25">
      <c r="F336" s="11">
        <v>0</v>
      </c>
      <c r="G336" s="11">
        <v>0.1</v>
      </c>
      <c r="H336" s="11">
        <v>0</v>
      </c>
      <c r="J336" s="11">
        <v>0</v>
      </c>
      <c r="K336" s="11">
        <v>0</v>
      </c>
      <c r="L336" s="11">
        <v>0</v>
      </c>
      <c r="N336" s="11">
        <v>6.5090009334709098E-2</v>
      </c>
      <c r="R336" s="11">
        <v>0.05</v>
      </c>
    </row>
    <row r="337" spans="6:18" x14ac:dyDescent="0.25">
      <c r="F337" s="11">
        <v>0</v>
      </c>
      <c r="G337" s="11">
        <v>0.1</v>
      </c>
      <c r="H337" s="11">
        <v>0</v>
      </c>
      <c r="J337" s="11">
        <v>0</v>
      </c>
      <c r="K337" s="11">
        <v>0</v>
      </c>
      <c r="L337" s="11">
        <v>0</v>
      </c>
      <c r="N337" s="11">
        <v>6.5098430416939801E-2</v>
      </c>
      <c r="R337" s="11">
        <v>0.05</v>
      </c>
    </row>
    <row r="338" spans="6:18" x14ac:dyDescent="0.25">
      <c r="F338" s="11">
        <v>0</v>
      </c>
      <c r="G338" s="11">
        <v>0.1</v>
      </c>
      <c r="H338" s="11">
        <v>0</v>
      </c>
      <c r="J338" s="11">
        <v>0</v>
      </c>
      <c r="K338" s="11">
        <v>0</v>
      </c>
      <c r="L338" s="11">
        <v>0</v>
      </c>
      <c r="N338" s="11">
        <v>6.5106579851379007E-2</v>
      </c>
      <c r="R338" s="11">
        <v>0.05</v>
      </c>
    </row>
    <row r="339" spans="6:18" x14ac:dyDescent="0.25">
      <c r="F339" s="11">
        <v>0</v>
      </c>
      <c r="G339" s="11">
        <v>0.1</v>
      </c>
      <c r="H339" s="11">
        <v>0</v>
      </c>
      <c r="J339" s="11">
        <v>0</v>
      </c>
      <c r="K339" s="11">
        <v>0</v>
      </c>
      <c r="L339" s="11">
        <v>0</v>
      </c>
      <c r="N339" s="11">
        <v>6.5115000933655798E-2</v>
      </c>
      <c r="R339" s="11">
        <v>0.05</v>
      </c>
    </row>
    <row r="340" spans="6:18" x14ac:dyDescent="0.25">
      <c r="F340" s="11">
        <v>0</v>
      </c>
      <c r="G340" s="11">
        <v>0.1</v>
      </c>
      <c r="H340" s="11">
        <v>0</v>
      </c>
      <c r="J340" s="11">
        <v>0</v>
      </c>
      <c r="K340" s="11">
        <v>0</v>
      </c>
      <c r="L340" s="11">
        <v>0</v>
      </c>
      <c r="N340" s="11">
        <v>6.5123150368139496E-2</v>
      </c>
      <c r="R340" s="11">
        <v>0.05</v>
      </c>
    </row>
    <row r="341" spans="6:18" x14ac:dyDescent="0.25">
      <c r="F341" s="11">
        <v>0</v>
      </c>
      <c r="G341" s="11">
        <v>0.1</v>
      </c>
      <c r="H341" s="11">
        <v>0</v>
      </c>
      <c r="J341" s="11">
        <v>0</v>
      </c>
      <c r="K341" s="11">
        <v>0</v>
      </c>
      <c r="L341" s="11">
        <v>0</v>
      </c>
      <c r="N341" s="11">
        <v>6.5131571450462597E-2</v>
      </c>
      <c r="R341" s="11">
        <v>0.05</v>
      </c>
    </row>
    <row r="342" spans="6:18" x14ac:dyDescent="0.25">
      <c r="F342" s="11">
        <v>0</v>
      </c>
      <c r="G342" s="11">
        <v>0.1</v>
      </c>
      <c r="H342" s="11">
        <v>0</v>
      </c>
      <c r="J342" s="11">
        <v>0</v>
      </c>
      <c r="K342" s="11">
        <v>0</v>
      </c>
      <c r="L342" s="11">
        <v>0</v>
      </c>
      <c r="N342" s="11">
        <v>6.5139992532809596E-2</v>
      </c>
      <c r="R342" s="11">
        <v>0.05</v>
      </c>
    </row>
    <row r="343" spans="6:18" x14ac:dyDescent="0.25">
      <c r="F343" s="11">
        <v>0</v>
      </c>
      <c r="G343" s="11">
        <v>0.1</v>
      </c>
      <c r="H343" s="11">
        <v>0</v>
      </c>
      <c r="J343" s="11">
        <v>0</v>
      </c>
      <c r="K343" s="11">
        <v>0</v>
      </c>
      <c r="L343" s="11">
        <v>0</v>
      </c>
      <c r="N343" s="11">
        <v>6.51475986717234E-2</v>
      </c>
      <c r="R343" s="11">
        <v>0.05</v>
      </c>
    </row>
    <row r="344" spans="6:18" x14ac:dyDescent="0.25">
      <c r="F344" s="11">
        <v>0</v>
      </c>
      <c r="G344" s="11">
        <v>0.1</v>
      </c>
      <c r="H344" s="11">
        <v>0</v>
      </c>
      <c r="J344" s="11">
        <v>0</v>
      </c>
      <c r="K344" s="11">
        <v>0</v>
      </c>
      <c r="L344" s="11">
        <v>0</v>
      </c>
      <c r="N344" s="11">
        <v>6.5156019754114794E-2</v>
      </c>
      <c r="R344" s="11">
        <v>0.05</v>
      </c>
    </row>
    <row r="345" spans="6:18" x14ac:dyDescent="0.25">
      <c r="F345" s="11">
        <v>0</v>
      </c>
      <c r="G345" s="11">
        <v>0.1</v>
      </c>
      <c r="H345" s="11">
        <v>0</v>
      </c>
      <c r="J345" s="11">
        <v>0</v>
      </c>
      <c r="K345" s="11">
        <v>0</v>
      </c>
      <c r="L345" s="11">
        <v>0</v>
      </c>
      <c r="N345" s="11">
        <v>6.51641691887095E-2</v>
      </c>
      <c r="R345" s="11">
        <v>0.05</v>
      </c>
    </row>
    <row r="346" spans="6:18" x14ac:dyDescent="0.25">
      <c r="F346" s="11">
        <v>0</v>
      </c>
      <c r="G346" s="11">
        <v>0.1</v>
      </c>
      <c r="H346" s="11">
        <v>0</v>
      </c>
      <c r="J346" s="11">
        <v>0</v>
      </c>
      <c r="K346" s="11">
        <v>0</v>
      </c>
      <c r="L346" s="11">
        <v>0</v>
      </c>
      <c r="N346" s="11">
        <v>6.5172590271147093E-2</v>
      </c>
      <c r="R346" s="11">
        <v>0.05</v>
      </c>
    </row>
    <row r="347" spans="6:18" x14ac:dyDescent="0.25">
      <c r="F347" s="11">
        <v>0</v>
      </c>
      <c r="G347" s="11">
        <v>0.1</v>
      </c>
      <c r="H347" s="11">
        <v>0</v>
      </c>
      <c r="J347" s="11">
        <v>0</v>
      </c>
      <c r="K347" s="11">
        <v>0</v>
      </c>
      <c r="L347" s="11">
        <v>0</v>
      </c>
      <c r="N347" s="11">
        <v>6.5180739705786597E-2</v>
      </c>
      <c r="R347" s="11">
        <v>0.05</v>
      </c>
    </row>
    <row r="348" spans="6:18" x14ac:dyDescent="0.25">
      <c r="F348" s="11">
        <v>0</v>
      </c>
      <c r="G348" s="11">
        <v>0.1</v>
      </c>
      <c r="H348" s="11">
        <v>0</v>
      </c>
      <c r="J348" s="11">
        <v>0</v>
      </c>
      <c r="K348" s="11">
        <v>0</v>
      </c>
      <c r="L348" s="11">
        <v>0</v>
      </c>
      <c r="N348" s="11">
        <v>6.5189160788270403E-2</v>
      </c>
      <c r="R348" s="11">
        <v>0.05</v>
      </c>
    </row>
    <row r="349" spans="6:18" x14ac:dyDescent="0.25">
      <c r="F349" s="11">
        <v>0</v>
      </c>
      <c r="G349" s="11">
        <v>0.1</v>
      </c>
      <c r="H349" s="11">
        <v>0</v>
      </c>
      <c r="J349" s="11">
        <v>0</v>
      </c>
      <c r="K349" s="11">
        <v>0</v>
      </c>
      <c r="L349" s="11">
        <v>0</v>
      </c>
      <c r="N349" s="11">
        <v>6.5197581870777704E-2</v>
      </c>
      <c r="R349" s="11">
        <v>0.05</v>
      </c>
    </row>
    <row r="350" spans="6:18" x14ac:dyDescent="0.25">
      <c r="F350" s="11">
        <v>0</v>
      </c>
      <c r="G350" s="11">
        <v>0.1</v>
      </c>
      <c r="H350" s="11">
        <v>0</v>
      </c>
      <c r="J350" s="11">
        <v>0</v>
      </c>
      <c r="K350" s="11">
        <v>0</v>
      </c>
      <c r="L350" s="11">
        <v>0</v>
      </c>
      <c r="N350" s="11">
        <v>6.5205731305484793E-2</v>
      </c>
      <c r="R350" s="11">
        <v>0.05</v>
      </c>
    </row>
    <row r="351" spans="6:18" x14ac:dyDescent="0.25">
      <c r="F351" s="11">
        <v>0</v>
      </c>
      <c r="G351" s="11">
        <v>0.1</v>
      </c>
      <c r="H351" s="11">
        <v>0</v>
      </c>
      <c r="J351" s="11">
        <v>0</v>
      </c>
      <c r="K351" s="11">
        <v>0</v>
      </c>
      <c r="L351" s="11">
        <v>0</v>
      </c>
      <c r="N351" s="11">
        <v>6.5214152388038293E-2</v>
      </c>
      <c r="R351" s="11">
        <v>0.05</v>
      </c>
    </row>
    <row r="352" spans="6:18" x14ac:dyDescent="0.25">
      <c r="F352" s="11">
        <v>0</v>
      </c>
      <c r="G352" s="11">
        <v>0.1</v>
      </c>
      <c r="H352" s="11">
        <v>0</v>
      </c>
      <c r="J352" s="11">
        <v>0</v>
      </c>
      <c r="K352" s="11">
        <v>0</v>
      </c>
      <c r="L352" s="11">
        <v>0</v>
      </c>
      <c r="N352" s="11">
        <v>6.5222301822790194E-2</v>
      </c>
      <c r="R352" s="11">
        <v>0.05</v>
      </c>
    </row>
    <row r="353" spans="14:14" x14ac:dyDescent="0.25">
      <c r="N353" s="11">
        <v>6.5230722905389393E-2</v>
      </c>
    </row>
    <row r="354" spans="14:14" x14ac:dyDescent="0.25">
      <c r="N354" s="11">
        <v>6.5239143988013101E-2</v>
      </c>
    </row>
    <row r="355" spans="14:14" x14ac:dyDescent="0.25">
      <c r="N355" s="11">
        <v>6.5246750127176997E-2</v>
      </c>
    </row>
    <row r="356" spans="14:14" x14ac:dyDescent="0.25">
      <c r="N356" s="11">
        <v>6.5255171209845503E-2</v>
      </c>
    </row>
    <row r="357" spans="14:14" x14ac:dyDescent="0.25">
      <c r="N357" s="11">
        <v>6.5263320644707495E-2</v>
      </c>
    </row>
    <row r="358" spans="14:14" x14ac:dyDescent="0.25">
      <c r="N358" s="11">
        <v>6.5271741727421798E-2</v>
      </c>
    </row>
    <row r="359" spans="14:14" x14ac:dyDescent="0.25">
      <c r="N359" s="11">
        <v>6.5279891162329101E-2</v>
      </c>
    </row>
    <row r="360" spans="14:14" x14ac:dyDescent="0.25">
      <c r="N360" s="11">
        <v>6.5288312245089603E-2</v>
      </c>
    </row>
    <row r="361" spans="14:14" x14ac:dyDescent="0.25">
      <c r="N361" s="11">
        <v>6.5296733327874001E-2</v>
      </c>
    </row>
    <row r="362" spans="14:14" x14ac:dyDescent="0.25">
      <c r="N362" s="11">
        <v>6.5304882762848404E-2</v>
      </c>
    </row>
    <row r="363" spans="14:14" x14ac:dyDescent="0.25">
      <c r="N363" s="11">
        <v>6.5313303845679002E-2</v>
      </c>
    </row>
    <row r="364" spans="14:14" x14ac:dyDescent="0.25">
      <c r="N364" s="11">
        <v>6.5321453280698299E-2</v>
      </c>
    </row>
    <row r="365" spans="14:14" x14ac:dyDescent="0.25">
      <c r="N365" s="11">
        <v>6.5329874363574597E-2</v>
      </c>
    </row>
    <row r="366" spans="14:14" x14ac:dyDescent="0.25">
      <c r="N366" s="11">
        <v>6.5338295446475E-2</v>
      </c>
    </row>
    <row r="367" spans="14:14" x14ac:dyDescent="0.25">
      <c r="N367" s="11">
        <v>6.5345901585888794E-2</v>
      </c>
    </row>
    <row r="368" spans="14:14" x14ac:dyDescent="0.25">
      <c r="N368" s="11">
        <v>6.5354322668833995E-2</v>
      </c>
    </row>
    <row r="8018" spans="4:5" x14ac:dyDescent="0.25">
      <c r="D8018" s="18"/>
      <c r="E8018" s="17"/>
    </row>
    <row r="8019" spans="4:5" hidden="1" x14ac:dyDescent="0.25"/>
  </sheetData>
  <pageMargins left="0.2" right="0.23" top="1" bottom="1" header="0.5" footer="0.5"/>
  <pageSetup paperSize="5" scale="72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45720</xdr:colOff>
                    <xdr:row>8</xdr:row>
                    <xdr:rowOff>38100</xdr:rowOff>
                  </from>
                  <to>
                    <xdr:col>2</xdr:col>
                    <xdr:colOff>30480</xdr:colOff>
                    <xdr:row>10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CurveFetch</vt:lpstr>
      <vt:lpstr>Sheet2</vt:lpstr>
      <vt:lpstr>Sheet3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2000-08-20T20:34:41Z</cp:lastPrinted>
  <dcterms:created xsi:type="dcterms:W3CDTF">2000-04-03T16:12:31Z</dcterms:created>
  <dcterms:modified xsi:type="dcterms:W3CDTF">2023-09-10T15:16:38Z</dcterms:modified>
</cp:coreProperties>
</file>